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home\home$\USER\Pfeifere\Desktop\"/>
    </mc:Choice>
  </mc:AlternateContent>
  <bookViews>
    <workbookView xWindow="-15" yWindow="-15" windowWidth="28830" windowHeight="7380" tabRatio="722"/>
  </bookViews>
  <sheets>
    <sheet name="Dokumentation" sheetId="1" r:id="rId1"/>
    <sheet name="Begründungen" sheetId="2" r:id="rId2"/>
    <sheet name="Jahresvolumen-Rechner" sheetId="3" r:id="rId3"/>
    <sheet name="Spezifische Gewichte" sheetId="4" r:id="rId4"/>
    <sheet name="Ausfüllhilfe" sheetId="5" r:id="rId5"/>
  </sheets>
  <definedNames>
    <definedName name="_xlnm.Print_Area" localSheetId="4">Ausfüllhilfe!$A$1:$A$106</definedName>
    <definedName name="Z_E921FA55_30FE_4006_801F_16924C1630D3_.wvu.Cols" localSheetId="2" hidden="1">'Jahresvolumen-Rechner'!$D:$D,'Jahresvolumen-Rechner'!$L:$L</definedName>
  </definedNames>
  <calcPr calcId="152511"/>
  <customWorkbookViews>
    <customWorkbookView name="Grießbaum, Hanna Janina - Persönliche Ansicht" guid="{E921FA55-30FE-4006-801F-16924C1630D3}" mergeInterval="0" personalView="1" maximized="1" windowWidth="1916" windowHeight="945" tabRatio="722" activeSheetId="2"/>
  </customWorkbookViews>
</workbook>
</file>

<file path=xl/calcChain.xml><?xml version="1.0" encoding="utf-8"?>
<calcChain xmlns="http://schemas.openxmlformats.org/spreadsheetml/2006/main">
  <c r="I3" i="2" l="1"/>
  <c r="F3" i="2"/>
  <c r="D6" i="2" l="1"/>
  <c r="I57" i="1" l="1"/>
  <c r="D7" i="2" l="1"/>
  <c r="E27" i="3" l="1"/>
  <c r="D27" i="3"/>
  <c r="D26" i="3"/>
  <c r="D25" i="3"/>
  <c r="D24" i="3"/>
  <c r="E23" i="3"/>
  <c r="E28" i="3" s="1"/>
  <c r="D23" i="3"/>
  <c r="H21" i="3"/>
  <c r="H22" i="3" s="1"/>
  <c r="L20" i="3"/>
  <c r="K20" i="3"/>
  <c r="K21" i="3" s="1"/>
  <c r="H7" i="2"/>
  <c r="G27" i="3" l="1"/>
  <c r="K25" i="1" l="1"/>
  <c r="J25" i="1"/>
  <c r="I24" i="1" l="1"/>
  <c r="I23" i="1"/>
  <c r="G25" i="1"/>
  <c r="K39" i="1" l="1"/>
  <c r="I22" i="1"/>
  <c r="I14" i="1" l="1"/>
  <c r="I15" i="1"/>
  <c r="I16" i="1"/>
  <c r="I17" i="1"/>
  <c r="I18" i="1"/>
  <c r="I19" i="1"/>
  <c r="I20" i="1"/>
  <c r="I21" i="1"/>
  <c r="I13" i="1"/>
  <c r="K42" i="1"/>
  <c r="K36" i="1"/>
  <c r="K45" i="1" l="1"/>
  <c r="I25" i="1"/>
</calcChain>
</file>

<file path=xl/sharedStrings.xml><?xml version="1.0" encoding="utf-8"?>
<sst xmlns="http://schemas.openxmlformats.org/spreadsheetml/2006/main" count="288" uniqueCount="248">
  <si>
    <t>Glas</t>
  </si>
  <si>
    <t>Holz</t>
  </si>
  <si>
    <t>in Tonnen</t>
  </si>
  <si>
    <t>Summe Abfallgemische</t>
  </si>
  <si>
    <t>Adresse:</t>
  </si>
  <si>
    <t>Straße, Hausnummer</t>
  </si>
  <si>
    <t>PLZ, Ort</t>
  </si>
  <si>
    <t>Abfallgemische</t>
  </si>
  <si>
    <t>Art der Verwertung:</t>
  </si>
  <si>
    <t>Ansprechperson:</t>
  </si>
  <si>
    <t>Name</t>
  </si>
  <si>
    <t>Tel.-Nr.</t>
  </si>
  <si>
    <t>E-Mail</t>
  </si>
  <si>
    <t>in Kubikmeter</t>
  </si>
  <si>
    <t>Kubikmeter</t>
  </si>
  <si>
    <t>Tonne je</t>
  </si>
  <si>
    <t>pro Jahr</t>
  </si>
  <si>
    <t>Bitumengemische</t>
  </si>
  <si>
    <t>Beton</t>
  </si>
  <si>
    <t>Ziegel</t>
  </si>
  <si>
    <t>--</t>
  </si>
  <si>
    <t>17 06 04</t>
  </si>
  <si>
    <t>Dämmmaterialien</t>
  </si>
  <si>
    <t>Kabel</t>
  </si>
  <si>
    <t>Spezifische Gewichte</t>
  </si>
  <si>
    <t>17 04 01</t>
  </si>
  <si>
    <t>17 04 02</t>
  </si>
  <si>
    <t>17 04 03</t>
  </si>
  <si>
    <t>17 04 04</t>
  </si>
  <si>
    <t>17 04 05</t>
  </si>
  <si>
    <t>17 04 06</t>
  </si>
  <si>
    <t>17 04 07</t>
  </si>
  <si>
    <t>17 04 11</t>
  </si>
  <si>
    <t>Kupfer, Bronze, Messing</t>
  </si>
  <si>
    <t>Aluminium</t>
  </si>
  <si>
    <t>Blei</t>
  </si>
  <si>
    <t>Zink</t>
  </si>
  <si>
    <t>Eisen und Stahl</t>
  </si>
  <si>
    <t>Zinn</t>
  </si>
  <si>
    <t>gemischte Metalle</t>
  </si>
  <si>
    <t>0,25 bis 1,40</t>
  </si>
  <si>
    <t>17 09 04</t>
  </si>
  <si>
    <t>Gemischte Bau- und Abbruchabfälle</t>
  </si>
  <si>
    <t>17 02 02</t>
  </si>
  <si>
    <t>Kunststoff</t>
  </si>
  <si>
    <t>17 02 03</t>
  </si>
  <si>
    <t>Metalle einschließlich Legierungen</t>
  </si>
  <si>
    <t>17 03 02</t>
  </si>
  <si>
    <t>Baustoff auf GipsGipsbasis</t>
  </si>
  <si>
    <t>17 08 02</t>
  </si>
  <si>
    <t>Fliesen und Keramik</t>
  </si>
  <si>
    <t>17 01 01</t>
  </si>
  <si>
    <t>17 01 02</t>
  </si>
  <si>
    <t>17 01 03</t>
  </si>
  <si>
    <r>
      <t>Glas</t>
    </r>
    <r>
      <rPr>
        <sz val="9"/>
        <color theme="1"/>
        <rFont val="Calibri"/>
        <family val="2"/>
      </rPr>
      <t xml:space="preserve"> </t>
    </r>
    <r>
      <rPr>
        <sz val="8"/>
        <color theme="1"/>
        <rFont val="Calibri"/>
        <family val="2"/>
      </rPr>
      <t>(17 02 02)</t>
    </r>
  </si>
  <si>
    <r>
      <t>Kunststoff</t>
    </r>
    <r>
      <rPr>
        <b/>
        <sz val="8"/>
        <color theme="1"/>
        <rFont val="Calibri"/>
        <family val="2"/>
      </rPr>
      <t xml:space="preserve"> </t>
    </r>
    <r>
      <rPr>
        <sz val="8"/>
        <color theme="1"/>
        <rFont val="Calibri"/>
        <family val="2"/>
      </rPr>
      <t>(17 02 03)</t>
    </r>
  </si>
  <si>
    <r>
      <t>Metalle, einschließlich Legierungen</t>
    </r>
    <r>
      <rPr>
        <b/>
        <sz val="8"/>
        <color theme="1"/>
        <rFont val="Calibri"/>
        <family val="2"/>
      </rPr>
      <t xml:space="preserve"> </t>
    </r>
    <r>
      <rPr>
        <sz val="8"/>
        <color theme="1"/>
        <rFont val="Calibri"/>
        <family val="2"/>
      </rPr>
      <t>(17 04 01 bis 17 04 07 und 17 04 11)</t>
    </r>
  </si>
  <si>
    <r>
      <t>Holz</t>
    </r>
    <r>
      <rPr>
        <sz val="9"/>
        <color theme="1"/>
        <rFont val="Calibri"/>
        <family val="2"/>
      </rPr>
      <t xml:space="preserve"> </t>
    </r>
    <r>
      <rPr>
        <sz val="8"/>
        <color theme="1"/>
        <rFont val="Calibri"/>
        <family val="2"/>
      </rPr>
      <t>(17 02 01)</t>
    </r>
  </si>
  <si>
    <r>
      <t xml:space="preserve">Dämmmaterial </t>
    </r>
    <r>
      <rPr>
        <sz val="8"/>
        <color theme="1"/>
        <rFont val="Calibri"/>
        <family val="2"/>
      </rPr>
      <t>(17 06 04)</t>
    </r>
  </si>
  <si>
    <r>
      <t xml:space="preserve">Bitumengemische </t>
    </r>
    <r>
      <rPr>
        <sz val="8"/>
        <color theme="1"/>
        <rFont val="Calibri"/>
        <family val="2"/>
      </rPr>
      <t>(17 03 02)</t>
    </r>
  </si>
  <si>
    <r>
      <t>Beton</t>
    </r>
    <r>
      <rPr>
        <sz val="9"/>
        <color theme="1"/>
        <rFont val="Calibri"/>
        <family val="2"/>
      </rPr>
      <t xml:space="preserve"> </t>
    </r>
    <r>
      <rPr>
        <sz val="8"/>
        <color theme="1"/>
        <rFont val="Calibri"/>
        <family val="2"/>
      </rPr>
      <t>(17 01 01)</t>
    </r>
  </si>
  <si>
    <r>
      <t>Ziegel</t>
    </r>
    <r>
      <rPr>
        <sz val="8"/>
        <color theme="1"/>
        <rFont val="Calibri"/>
        <family val="2"/>
      </rPr>
      <t xml:space="preserve"> (17 01 02)</t>
    </r>
  </si>
  <si>
    <r>
      <t>Fliesen und Keramik</t>
    </r>
    <r>
      <rPr>
        <sz val="8"/>
        <color theme="1"/>
        <rFont val="Calibri"/>
        <family val="2"/>
      </rPr>
      <t xml:space="preserve"> (17 01 03)</t>
    </r>
  </si>
  <si>
    <t>Getrennt gesammelte Bau- und Abbruchabfälle</t>
  </si>
  <si>
    <t>Quelle: www.statistik.bayern.de/erhebungen/00067.php</t>
  </si>
  <si>
    <t>17 02 01</t>
  </si>
  <si>
    <t>Baustelle/Baumaßnahme:</t>
  </si>
  <si>
    <t>Betreiber/Anlagenstandort:</t>
  </si>
  <si>
    <r>
      <t>Baustoffe auf Gipsbasis</t>
    </r>
    <r>
      <rPr>
        <b/>
        <sz val="8"/>
        <color theme="1"/>
        <rFont val="Calibri"/>
        <family val="2"/>
      </rPr>
      <t xml:space="preserve"> </t>
    </r>
    <r>
      <rPr>
        <sz val="8"/>
        <color theme="1"/>
        <rFont val="Calibri"/>
        <family val="2"/>
      </rPr>
      <t>(17 08 02)</t>
    </r>
  </si>
  <si>
    <t>Summe getrennt gesammelte Fraktionen</t>
  </si>
  <si>
    <t>Dokumentation für den Zeitraum         von:</t>
  </si>
  <si>
    <t>bis:</t>
  </si>
  <si>
    <t>Ermittlung des Jahresvolumens in Kubikmeter</t>
  </si>
  <si>
    <t>in Abhängigkeit von Behältergröße, Grad der durchschnittlichen Befüllung und Abholrhythmus</t>
  </si>
  <si>
    <t>Behälter-</t>
  </si>
  <si>
    <t>Füllgrad</t>
  </si>
  <si>
    <t>Abholrhythmus</t>
  </si>
  <si>
    <t>volumen</t>
  </si>
  <si>
    <t>X</t>
  </si>
  <si>
    <t>des</t>
  </si>
  <si>
    <t>in Liter</t>
  </si>
  <si>
    <t>Behälters</t>
  </si>
  <si>
    <t>Mülltonnen</t>
  </si>
  <si>
    <t>wöchentlich</t>
  </si>
  <si>
    <t>14-Tägig</t>
  </si>
  <si>
    <t>4-wöchentlich</t>
  </si>
  <si>
    <t>MGB</t>
  </si>
  <si>
    <t>Jahresvolumen für die Dokumentation gem. GewAbfV</t>
  </si>
  <si>
    <t>Das hier ermittelten Volumen 
tragen Sie bitte in die Tabellen der Dokumentation ein.</t>
  </si>
  <si>
    <t>MBG = Müll-Groß-Behälter</t>
  </si>
  <si>
    <t>+</t>
  </si>
  <si>
    <t>Auswahl 1</t>
  </si>
  <si>
    <t>Auswahl 2</t>
  </si>
  <si>
    <t>Auswahl 3</t>
  </si>
  <si>
    <r>
      <t xml:space="preserve">Wählen Sie in den nachfolgenden Tabellen 1 bis 3 mit einem </t>
    </r>
    <r>
      <rPr>
        <b/>
        <sz val="11"/>
        <color theme="1"/>
        <rFont val="Calibri"/>
        <family val="2"/>
      </rPr>
      <t>"X"</t>
    </r>
    <r>
      <rPr>
        <sz val="9"/>
        <color theme="1"/>
        <rFont val="Calibri"/>
        <family val="2"/>
      </rPr>
      <t xml:space="preserve">  die Behältergröße, den durchschnittlichen Füllgrad des ausgewählten Behälters und den Abholrhythmus durch den Entsorger entsprechend Ihrer Entsorgungssituation aus.
</t>
    </r>
    <r>
      <rPr>
        <b/>
        <sz val="9"/>
        <color rgb="FF3333FF"/>
        <rFont val="Calibri"/>
        <family val="2"/>
      </rPr>
      <t>Sie können in den blauen Feldern auch individuelle Angaben machen.</t>
    </r>
  </si>
  <si>
    <t>Dokumentation der Entsorgung von Bau- und Abbruchabfällen nach Gewerbeabfallverordnung (GewAbfV)</t>
  </si>
  <si>
    <t>Tragen Sie hier bitte einen Umrechnungsfaktor ein bzw. entnehmen Sie diesen dem Tabellenblatt "Spezifische Gewichte".</t>
  </si>
  <si>
    <t>1. Getrenntsammlung und Recycling bzw. Vorbereitung zur Wiederverwendung sowie Ausnahmen von der Getrenntsammlung</t>
  </si>
  <si>
    <t>2. Sammlung von Gemischen und Vorbehandlung bzw. Aufbereitung sowie Ausnahmen aus der Vorbehandlung bzw. Aufbereitung</t>
  </si>
  <si>
    <t>3. Beseitigung nicht verwertbarer Abfälle (Restabfälle)</t>
  </si>
  <si>
    <t>5)</t>
  </si>
  <si>
    <t xml:space="preserve">Bitte fügen Sie eine Bestätigung des Betreibers der Vorbehandlungsanlage bei, dass die Anlage die Anfordeungen an die technische Mindestausstattung sowie eine </t>
  </si>
  <si>
    <t>6)</t>
  </si>
  <si>
    <t>4)</t>
  </si>
  <si>
    <t>7)</t>
  </si>
  <si>
    <t xml:space="preserve"> Sortierquote von mindestens 85 % als Mittelwert im Kalenderjahr erfüllt (§ 9 Abs. 2 Satz 4 GewAbfV).</t>
  </si>
  <si>
    <t>Bitte fügen Sie eine Bestätigung des Betreibers der Aufbereitungsanlage bei, dass in der Anlage definierte Gesteinskörnungen hergestellt werden (§ 9 Abs. 2 GewAbfV).</t>
  </si>
  <si>
    <t>Gemischte Bau- und Abbruchabfälle, die überwiegend Beton, Ziegeln, Fliesen oder Keramik enthalten</t>
  </si>
  <si>
    <t>1)</t>
  </si>
  <si>
    <t>Die Jahres-Kubikmeter können Sie mit Hilfe des Tabellenblattes "Jahresvolumen-Rechner"  ermitteln.</t>
  </si>
  <si>
    <t>Bitte fügen Sie entsprechend Belege bei (z.B. Lagepläne, Lichtbilder, Kostenbetrachtungen, Angebote).</t>
  </si>
  <si>
    <t>oder wirtschaftlich nicht zumutbar ist.</t>
  </si>
  <si>
    <t>Allgemeine Hinweise zur Dokumentation</t>
  </si>
  <si>
    <t>Ausnahmenregelung für Baustellen mit weniger al 10 m³ Abfallanfall</t>
  </si>
  <si>
    <t>Innerhalb der Abfallfraktionen kann eine weitergehende getrennte Sammlung vorgenommen werden.</t>
  </si>
  <si>
    <t xml:space="preserve">Von der Grundpflicht zur getrennten Sammlung darf nur in begründeten Einzelfällen abgewichen werden. </t>
  </si>
  <si>
    <t>2. Sammlung von Gemischen und Vorbehandlung sowie Ausnahmen aus der Vorbehandlung</t>
  </si>
  <si>
    <t>Technisch nicht möglich ist die Behandlung wenn z.B. aus hygienischen Gründen keine Behandlung möglich ist.</t>
  </si>
  <si>
    <t>Abfälle, die nicht verwertet werden sind dem zuständigen öffentlich-rechtlichen Entsorgungsträger zu überlassen.</t>
  </si>
  <si>
    <t>Nutzen Sie auch das Excel-Tabellenblatt "Begründungen" und fügen Sie entsprechende Belege bei</t>
  </si>
  <si>
    <t>(z.B. Erklärungen über die Zusammensetzung des Gemisches, Angebote, Kostenbetrachtungen)</t>
  </si>
  <si>
    <t>Bitte fügen Sie dieser Dokumentation Belege über die Zuführung zur Vorbehandlung bzw. zur Aufbereitung bzw. zur energetischen Verwertung bei z.B. Liefer- oder</t>
  </si>
  <si>
    <t xml:space="preserve"> Wiegescheine, Entsorgungsverträge oder Nachweise desjenigen bei, der die Abfälle übernimmt (§ 9 Abs. 6 GewAbfV).</t>
  </si>
  <si>
    <r>
      <t xml:space="preserve">Begründung, warum die </t>
    </r>
    <r>
      <rPr>
        <b/>
        <u/>
        <sz val="9"/>
        <color theme="1"/>
        <rFont val="Calibri"/>
        <family val="2"/>
      </rPr>
      <t xml:space="preserve">Zuführung von Abfallgemischen zu einer Vorbehandlungs- oder Aufbereitungsanlage </t>
    </r>
    <r>
      <rPr>
        <b/>
        <sz val="9"/>
        <color theme="1"/>
        <rFont val="Calibri"/>
        <family val="2"/>
      </rPr>
      <t>technisch nicht möglich</t>
    </r>
  </si>
  <si>
    <t>Spalte</t>
  </si>
  <si>
    <t>A</t>
  </si>
  <si>
    <t>V</t>
  </si>
  <si>
    <t>F</t>
  </si>
  <si>
    <t>M</t>
  </si>
  <si>
    <t>R</t>
  </si>
  <si>
    <t>S</t>
  </si>
  <si>
    <t>Bitte tragen Sie die Volumenangaben in die Spalte V ein. Tonnagen und Getrenntsammelquote werden automatisch errechnet.</t>
  </si>
  <si>
    <t>Der Wiederverwendung</t>
  </si>
  <si>
    <t>Einer sonstigen</t>
  </si>
  <si>
    <t>2)</t>
  </si>
  <si>
    <t>3)</t>
  </si>
  <si>
    <t>Die Erklärungen haben Name und Anschrift sowie jeweils die Massen der Abfälle und das vorgesehene Behandlungsverfahren zu enthalten (§ 8 Abs. 3 Nr. 2 GewAbfV).</t>
  </si>
  <si>
    <r>
      <t xml:space="preserve">Stichwortartige Begründung </t>
    </r>
    <r>
      <rPr>
        <vertAlign val="superscript"/>
        <sz val="10"/>
        <color theme="1"/>
        <rFont val="Calibri"/>
        <family val="2"/>
      </rPr>
      <t>5)</t>
    </r>
  </si>
  <si>
    <r>
      <t>Stichwortartige Begründung</t>
    </r>
    <r>
      <rPr>
        <vertAlign val="superscript"/>
        <sz val="10"/>
        <color theme="1"/>
        <rFont val="Calibri"/>
        <family val="2"/>
      </rPr>
      <t>5)</t>
    </r>
  </si>
  <si>
    <t>8)</t>
  </si>
  <si>
    <t>9)</t>
  </si>
  <si>
    <r>
      <t>Stichwortartige Begründung</t>
    </r>
    <r>
      <rPr>
        <vertAlign val="superscript"/>
        <sz val="10"/>
        <color theme="1"/>
        <rFont val="Calibri"/>
        <family val="2"/>
      </rPr>
      <t>9)</t>
    </r>
  </si>
  <si>
    <t>Ü</t>
  </si>
  <si>
    <t>nicht zumutbar ist.</t>
  </si>
  <si>
    <t>Bitte fügen Sie entsprechende Belege bei (z.B. Lichtbilder vom Abfallgemisch, Lagepläne, Angebote, Kostenbetrachtungen, Ablehnung der Annahme).</t>
  </si>
  <si>
    <t>Nutzen Sie auch das Excel-Tabellenblatt "Begründungen" und fügen Sie entsprechend Belege bei (z.B. Lage-</t>
  </si>
  <si>
    <t>pläne, Lichtbilder, Kostenbetrachtungen, Angebote).</t>
  </si>
  <si>
    <t xml:space="preserve">Zuführung zu einer Vorbehandlungs- oder </t>
  </si>
  <si>
    <t>G</t>
  </si>
  <si>
    <r>
      <t>Faktor</t>
    </r>
    <r>
      <rPr>
        <b/>
        <vertAlign val="superscript"/>
        <sz val="10"/>
        <color theme="1"/>
        <rFont val="Calibri"/>
        <family val="2"/>
      </rPr>
      <t>2)</t>
    </r>
  </si>
  <si>
    <t>Tonne je Kubikmeter</t>
  </si>
  <si>
    <t>Umrechnungsfaktor</t>
  </si>
  <si>
    <t>AbfallSchlüssel</t>
  </si>
  <si>
    <t>Für jede Bau- und Abbruchmaßnahme bzw. jede Baustelle oder Betriebsstätte ist eine Dokumentation zu erstellen und auf</t>
  </si>
  <si>
    <t>Verlangen der zuständigen Behörde vorzulegen.</t>
  </si>
  <si>
    <t>Nur wenn die getrennte Sammlung nachweislich technisch unmöglich oder wirtschaftlich unzumutbar ist, sind Abfälle</t>
  </si>
  <si>
    <t>ausnahmsweise als Gemisch zu sammeln.</t>
  </si>
  <si>
    <t xml:space="preserve">Die Dokumentationspflichten richten sich gleichermaßen an Abfallerzeuger und -besitzer. Vorrangig sind sie durch den </t>
  </si>
  <si>
    <t>frühesten Verursacher der Abfallentstehung zu erfüllen. Dies ist in der Regel der Bauherr.</t>
  </si>
  <si>
    <t>durchführbar ist.</t>
  </si>
  <si>
    <t>Für jede Abfallfraktion ist einzeln nachvollziehbar darzulegen, aus welchem Grund die getrennte Sammlung nicht</t>
  </si>
  <si>
    <t>Werden Abfälle ausnahmsweise als Gemisch gesammelt, so sind Gemische, die überwiegend Kunststoffe, Metalle,</t>
  </si>
  <si>
    <t xml:space="preserve">einschließlich Legierungen, oder Holz enthalten unverzüglich einer Vorbehandlungsanlage zuzuführen. </t>
  </si>
  <si>
    <t xml:space="preserve">Bei der erstmaligen Übergabe der Gemische an die Vorbehandlungsanlage ist eine Bestätigung einzuholen, dass die </t>
  </si>
  <si>
    <t xml:space="preserve">Bei der erstmaligen Übergabe der Gemische an die Aufbereitungsanlage ist eine Bestätigung einzuholen, dass in der </t>
  </si>
  <si>
    <t xml:space="preserve">Aufbereitungsanlage definierte Gesteinskörnungen hergestellt werden. </t>
  </si>
  <si>
    <t>Wenn die Vorbehandlung bzw. Aufbereitung des Gemisches nachweislich technisch unmöglich oder wirtschaftlich</t>
  </si>
  <si>
    <t>unzumutbar ist, sind Abfälle ausnahmsweise energetisch zu verwerten.</t>
  </si>
  <si>
    <t>einer hochwertigen sonstigen Verwertung zuzuführen (§ 9 Abs. 5).</t>
  </si>
  <si>
    <t xml:space="preserve">Entfällt die Pflicht zur Behandlung, sind die Gemische von anderen Abfällen getrennt zu halten und unverzüglich vorrangig </t>
  </si>
  <si>
    <r>
      <t>Abfallvolumen</t>
    </r>
    <r>
      <rPr>
        <b/>
        <vertAlign val="superscript"/>
        <sz val="10"/>
        <color theme="1"/>
        <rFont val="Calibri"/>
        <family val="2"/>
      </rPr>
      <t>1)</t>
    </r>
  </si>
  <si>
    <t>Masse</t>
  </si>
  <si>
    <r>
      <t>geführte Massen pro Jahr</t>
    </r>
    <r>
      <rPr>
        <b/>
        <vertAlign val="superscript"/>
        <sz val="10"/>
        <color theme="1"/>
        <rFont val="Calibri"/>
        <family val="2"/>
      </rPr>
      <t>3)</t>
    </r>
  </si>
  <si>
    <t xml:space="preserve">Getrenntsammlung und Recycling oder Vorbereitung </t>
  </si>
  <si>
    <t>Bitte fügen Sie jeweils eine Erklärung desjenigen bei, der die getrennt gesammelte Abfallfraktion übernimmt (z.B. Rechnung od. Wiegeschein vom Beförderer od. Anlagenbetreiber).</t>
  </si>
  <si>
    <r>
      <t xml:space="preserve">Abfallvolumen </t>
    </r>
    <r>
      <rPr>
        <b/>
        <vertAlign val="superscript"/>
        <sz val="10"/>
        <color theme="1"/>
        <rFont val="Calibri"/>
        <family val="2"/>
      </rPr>
      <t>1)</t>
    </r>
  </si>
  <si>
    <r>
      <t xml:space="preserve">Aufbereitungsanlage </t>
    </r>
    <r>
      <rPr>
        <b/>
        <u/>
        <sz val="9"/>
        <color theme="1"/>
        <rFont val="Calibri"/>
        <family val="2"/>
      </rPr>
      <t>wirtschaftlich nicht zumutbar</t>
    </r>
    <r>
      <rPr>
        <b/>
        <sz val="9"/>
        <color theme="1"/>
        <rFont val="Calibri"/>
        <family val="2"/>
      </rPr>
      <t>, weil</t>
    </r>
  </si>
  <si>
    <t xml:space="preserve">Getrenntsammlung und Recycling oder </t>
  </si>
  <si>
    <t>Vorbereitung zur Wiederverwendung</t>
  </si>
  <si>
    <r>
      <rPr>
        <b/>
        <u/>
        <sz val="9"/>
        <color theme="1"/>
        <rFont val="Calibri"/>
        <family val="2"/>
      </rPr>
      <t>technisch nicht möglich</t>
    </r>
    <r>
      <rPr>
        <b/>
        <sz val="9"/>
        <color theme="1"/>
        <rFont val="Calibri"/>
        <family val="2"/>
      </rPr>
      <t>, weil</t>
    </r>
  </si>
  <si>
    <r>
      <t>führte Masse pro Jahr</t>
    </r>
    <r>
      <rPr>
        <b/>
        <vertAlign val="superscript"/>
        <sz val="10"/>
        <color theme="1"/>
        <rFont val="Calibri"/>
        <family val="2"/>
      </rPr>
      <t>3) 4)</t>
    </r>
  </si>
  <si>
    <t>Verwertung zuge-</t>
  </si>
  <si>
    <t>oder dem Recycling zu-</t>
  </si>
  <si>
    <t>Gemischte Bau- und Abbruchabfälle, die überwiegend Kunststoffe, Metalle, einschließlich Legierungen,</t>
  </si>
  <si>
    <r>
      <t xml:space="preserve">bereitungsanlage </t>
    </r>
    <r>
      <rPr>
        <b/>
        <u/>
        <sz val="9"/>
        <color theme="1"/>
        <rFont val="Calibri"/>
        <family val="2"/>
      </rPr>
      <t>technisch nicht möglich</t>
    </r>
    <r>
      <rPr>
        <b/>
        <sz val="9"/>
        <color theme="1"/>
        <rFont val="Calibri"/>
        <family val="2"/>
      </rPr>
      <t>, weil</t>
    </r>
  </si>
  <si>
    <t>Zuführung zu einer Vorbehandlungs- oder Auf-</t>
  </si>
  <si>
    <t>Bitte begründen.</t>
  </si>
  <si>
    <t xml:space="preserve">Nur falls Wiederverwendung oder Recycling nicht möglich sind (z.B. aufgrund zu hoher Schadstoffgehalte). </t>
  </si>
  <si>
    <t>zur Wiederverwendung</t>
  </si>
  <si>
    <r>
      <rPr>
        <b/>
        <u/>
        <sz val="9"/>
        <color theme="1"/>
        <rFont val="Calibri"/>
        <family val="2"/>
      </rPr>
      <t>wirtschaftlich nicht zumutbar</t>
    </r>
    <r>
      <rPr>
        <b/>
        <sz val="9"/>
        <color theme="1"/>
        <rFont val="Calibri"/>
        <family val="2"/>
      </rPr>
      <t>, weil</t>
    </r>
  </si>
  <si>
    <t>Faktor</t>
  </si>
  <si>
    <t>Abfälle zur Beseitigung, die dem öffentlich-rechtlichen Entsorgungsträger überlassen werden</t>
  </si>
  <si>
    <t xml:space="preserve">Ausfüllhilfe zur Dokumentation der Entsorgung von Bau- und Abbruchabfällen nach Gewerbeabfallverordnung </t>
  </si>
  <si>
    <t>(GewAbfV)</t>
  </si>
  <si>
    <t xml:space="preserve">Unterlagen, die zur Dokumentation der aktuellen Entsorgungssituation nicht mehr erforderlich sind, sind für etwaige </t>
  </si>
  <si>
    <t>spätere Überprüfungen noch drei Jahre aufzubewahren.</t>
  </si>
  <si>
    <t xml:space="preserve">Werden neben Bau- und Abbruchabfällen auch gewerbliche Siedlungsabfälle erzeugt, so ist zusätzlich eine </t>
  </si>
  <si>
    <t>Dokumentation Der Entsorgung von  gewerblichen Siedlungsabfällen zu erstellen.</t>
  </si>
  <si>
    <t xml:space="preserve">Wenn das Volumen der insgesamt anfallenden Abfälle je Bau- oder Abbruchmaßnahme 10 m³ nicht überschreitet </t>
  </si>
  <si>
    <t xml:space="preserve">entfällt die Pflicht zur Dokumentation. Die Pflichten zur getrennten Sammlung und Zuführung zur Vorbereitung zur </t>
  </si>
  <si>
    <t xml:space="preserve">Wiederverwendung und zum Recycling bleiben bestehen. Dies gilt nicht für Betriebsstätten, auf denen Abfälle von </t>
  </si>
  <si>
    <t>mehreren Baustellen gesammelt werden.</t>
  </si>
  <si>
    <t xml:space="preserve">1. Getrenntsammlung und Recycling bzw. Vorbereitung zur Wiederverwendung sowie Ausnahmen aus der </t>
  </si>
  <si>
    <t>Getrenntsammlung</t>
  </si>
  <si>
    <t>Die Masse der jeweiligen Abfallfraktion kann entweder direkt eingetragen werden (Tabellenblatt Dokumentation</t>
  </si>
  <si>
    <t xml:space="preserve">Spalte I) oder aus der Volumenangabe (Tabellenblatt Dokumentation Spalte G) mit Hilfe des Faktors (Tabellenblatt </t>
  </si>
  <si>
    <t xml:space="preserve"> zuzuführen. Dies ist im Einzelfall zu begründen.</t>
  </si>
  <si>
    <t>Abfallbehälter für die getrennte Sammlung nicht genug Platz zur Verfügung steht.</t>
  </si>
  <si>
    <t>Technisch nicht möglich ist die getrennte Sammlung insbesondere dann, wenn für eine Aufstellung der</t>
  </si>
  <si>
    <t xml:space="preserve">Technisch nicht möglich ist die getrennte Sammlung auch, wenn sie aus rückbaustatischen oder rückbautechnischen </t>
  </si>
  <si>
    <t>Gründen ausscheidet.</t>
  </si>
  <si>
    <t>Wirtschaftlich nicht zumutbar ist die getrennte Sammlung dann, wenn die Kosten der getrennten Sammlung</t>
  </si>
  <si>
    <t xml:space="preserve">abzüglich ggf. erzielbarer  Wertstofferlöse) unangemessen hoch gegenüber den Kosten für eine Erfassung als </t>
  </si>
  <si>
    <t>Abfallgemisch (inklusive Behandlung und Entsorgung) sind. Bloße Mehrkosten reichen für eine Unzumutbarkeit</t>
  </si>
  <si>
    <t xml:space="preserve">Eine wirtschaftliche Unzumutbarkeit der Getrenntsammlung kann insbesondere bei einer hohen Verschmutzung </t>
  </si>
  <si>
    <t>sind Maßnahmen zu ergreifen, um Verschmutzungen zu vermeiden.</t>
  </si>
  <si>
    <t xml:space="preserve">oder einer sehr geringen Menge der jeweiligen Abfallfraktion (Orientierungswert: &lt; 1 m³) gegeben sein. Im Vorfeld </t>
  </si>
  <si>
    <t>Kosten einer nachträglichen Trennung der Abfallfraktionen müssen unberücksichtigt bleiben, wenn sie durch</t>
  </si>
  <si>
    <t xml:space="preserve">mögliche und zumutbare Maßnahmen des selektiven Rückbaus vermeidbar gewesen wäre (z.B. Sortierkosten eines </t>
  </si>
  <si>
    <t xml:space="preserve">unterlassen Ausbaus von Holzfußböden).  </t>
  </si>
  <si>
    <t xml:space="preserve">Es wird empfohlen, sich vom Anlagenbetreiber das Ergebnis der letzten Fremdkontrolle bzw. den Überwachungs- </t>
  </si>
  <si>
    <t>(Auszug aus dem Betriebstragebuch) vorlegen zu lassen.</t>
  </si>
  <si>
    <t>bericht nach der  Entsorgungsfachbetriebeverordnung sowie die monatliche Dokumentation der Sortierquote</t>
  </si>
  <si>
    <t>Gemische, die überwiegend Beton, Ziegel, Fliesen oder Keramik enthalten sind unverzüglich einer Aufbereitungs-</t>
  </si>
  <si>
    <t xml:space="preserve">anlage zuzuführen. In diesen Gemischen dürfen Glas, Dämmmaterial, Bitumengemische, Baustoffe auf Gipsbasis </t>
  </si>
  <si>
    <t>nur enthalten sein, soweit sie die Vorbehandlung nicht beeinträchtigen oder verhindern.</t>
  </si>
  <si>
    <t xml:space="preserve">Nur falls in seltenen Fällen z.B. aufgrund hoher Schadstoffbelastung keine Wiederverwendung und kein Recycling  </t>
  </si>
  <si>
    <t>einer getrennt gesammelten Fraktion möglich ist, ist diese Fraktionen der sonstigen (energetischen) Verwertung</t>
  </si>
  <si>
    <t>In diesen Gemischen dürfen Glas, Dämmmaterial, Bitumengemische, Baustoffe auf Gipsbasis, Beton, Ziegel, Fliesen</t>
  </si>
  <si>
    <t>und Keramik nur enthalten sein, soweit sie die Vorbehandlung  nicht beeinträchtigen oder verhindern.</t>
  </si>
  <si>
    <t xml:space="preserve">Vorbehandlungsanlage die Anforderungen an die Anlagenausstattung sowie die jährliche Sortierquote von 85% </t>
  </si>
  <si>
    <t xml:space="preserve">erfüllt (Anforderungen nach § 6 Abs. 1 und 3). </t>
  </si>
  <si>
    <t xml:space="preserve">Von der Grundpflicht zur Vorbehandlung bzw. Aufbereitung darf nur in begründeten Einzelfällen abgewichen </t>
  </si>
  <si>
    <t xml:space="preserve">werden. </t>
  </si>
  <si>
    <t xml:space="preserve">Wirtschaft nicht zumutbar ist die Behandlung dann, wenn die Kosten für die Behandlung der Gemische und die </t>
  </si>
  <si>
    <t xml:space="preserve">anschließende Verwertung außer Verhältnis zu den Kosten für eine Verwertung stehen, die keine Behandlung </t>
  </si>
  <si>
    <t>erfordert. Bloße Mehrkosten reichen für eine Unzumutbarkeit nicht aus.</t>
  </si>
  <si>
    <t xml:space="preserve">Die getrennt gesammelten Abfälle sind der Vorbereitung zur Wiederverwendung (z.B. Reparatur, Reinigung) oder </t>
  </si>
  <si>
    <t>dem Recycling zuzuführen.</t>
  </si>
  <si>
    <t xml:space="preserve">Hierzu ist mindestens ein Behälter des öffentlich-rechtlichen Entsorgungsträger bzw. des von ihm beauftragten </t>
  </si>
  <si>
    <t xml:space="preserve">Dritten zu nutzen. </t>
  </si>
  <si>
    <t>Dokumentation Spalte H) errechnet werden.</t>
  </si>
  <si>
    <t>nicht aus.</t>
  </si>
  <si>
    <r>
      <t xml:space="preserve">Begründung, warum die </t>
    </r>
    <r>
      <rPr>
        <b/>
        <u/>
        <sz val="9"/>
        <color theme="1"/>
        <rFont val="Calibri"/>
        <family val="2"/>
      </rPr>
      <t>Getrenntsammlung und Zuführung zur Wiederverwedung oder zum Recycling</t>
    </r>
    <r>
      <rPr>
        <b/>
        <sz val="9"/>
        <color theme="1"/>
        <rFont val="Calibri"/>
        <family val="2"/>
      </rPr>
      <t xml:space="preserve"> technisch nicht möglich oder wirtschaftlich</t>
    </r>
  </si>
  <si>
    <r>
      <t>oder Holz enthalten und einer Vorbehandlungsanlage zugeführt werden</t>
    </r>
    <r>
      <rPr>
        <b/>
        <vertAlign val="superscript"/>
        <sz val="9"/>
        <color theme="1"/>
        <rFont val="Calibri"/>
        <family val="2"/>
      </rPr>
      <t>6) 8)</t>
    </r>
  </si>
  <si>
    <r>
      <t>und einer Aufbereitungsanlage zugeführt werden</t>
    </r>
    <r>
      <rPr>
        <b/>
        <vertAlign val="superscript"/>
        <sz val="9"/>
        <color theme="1"/>
        <rFont val="Calibri"/>
        <family val="2"/>
      </rPr>
      <t>7) 8)</t>
    </r>
  </si>
  <si>
    <r>
      <t>Gemische, die einer hochwertigen sonstigen Verwertung zugeführt werden</t>
    </r>
    <r>
      <rPr>
        <b/>
        <vertAlign val="superscript"/>
        <sz val="9"/>
        <color theme="1"/>
        <rFont val="Calibri"/>
        <family val="2"/>
      </rPr>
      <t>8)</t>
    </r>
  </si>
  <si>
    <t>Sofern verfügbar können Sie die Jahresmengen in Tonnen auch direkt in die Spalte M eintragen.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</si>
</sst>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l&quot;"/>
    <numFmt numFmtId="165" formatCode="0\ &quot;mal im Jahr&quot;"/>
    <numFmt numFmtId="166" formatCode="#,##0\ &quot;m³&quot;"/>
    <numFmt numFmtId="167" formatCode="#,##0.00\ \ &quot;m³&quot;"/>
  </numFmts>
  <fonts count="39" x14ac:knownFonts="1"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b/>
      <i/>
      <sz val="8"/>
      <color theme="1"/>
      <name val="Calibri"/>
      <family val="2"/>
    </font>
    <font>
      <sz val="8"/>
      <color theme="1" tint="0.499984740745262"/>
      <name val="Calibri"/>
      <family val="2"/>
    </font>
    <font>
      <b/>
      <u/>
      <sz val="9"/>
      <color theme="1"/>
      <name val="Calibri"/>
      <family val="2"/>
    </font>
    <font>
      <sz val="8"/>
      <color rgb="FF3333FF"/>
      <name val="Calibri"/>
      <family val="2"/>
    </font>
    <font>
      <sz val="8"/>
      <color theme="1" tint="0.34998626667073579"/>
      <name val="Calibri"/>
      <family val="2"/>
    </font>
    <font>
      <sz val="8"/>
      <name val="Calibri"/>
      <family val="2"/>
    </font>
    <font>
      <b/>
      <vertAlign val="superscript"/>
      <sz val="9"/>
      <color theme="1"/>
      <name val="Calibri"/>
      <family val="2"/>
    </font>
    <font>
      <sz val="8"/>
      <color rgb="FFFF0000"/>
      <name val="Calibri"/>
      <family val="2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8"/>
      <color theme="1"/>
      <name val="Calibri"/>
      <family val="2"/>
      <scheme val="minor"/>
    </font>
    <font>
      <b/>
      <sz val="8"/>
      <color theme="1" tint="0.34998626667073579"/>
      <name val="Calibri"/>
      <family val="2"/>
    </font>
    <font>
      <i/>
      <sz val="8"/>
      <color theme="1" tint="0.499984740745262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sz val="8"/>
      <color theme="0" tint="-0.249977111117893"/>
      <name val="Calibri"/>
      <family val="2"/>
    </font>
    <font>
      <b/>
      <sz val="9"/>
      <color rgb="FF3333FF"/>
      <name val="Calibri"/>
      <family val="2"/>
    </font>
    <font>
      <b/>
      <sz val="10"/>
      <color rgb="FF3333FF"/>
      <name val="Calibri"/>
      <family val="2"/>
    </font>
    <font>
      <sz val="11"/>
      <color theme="1"/>
      <name val="Calibri"/>
      <family val="2"/>
    </font>
    <font>
      <sz val="11"/>
      <color theme="0" tint="-4.9989318521683403E-2"/>
      <name val="Calibri"/>
      <family val="2"/>
    </font>
    <font>
      <sz val="11"/>
      <color theme="0"/>
      <name val="Calibri"/>
      <family val="2"/>
    </font>
    <font>
      <sz val="8"/>
      <color theme="0" tint="-0.14999847407452621"/>
      <name val="Calibri"/>
      <family val="2"/>
    </font>
    <font>
      <b/>
      <sz val="14"/>
      <name val="Calibri"/>
      <family val="2"/>
    </font>
    <font>
      <b/>
      <sz val="22"/>
      <color theme="1" tint="0.499984740745262"/>
      <name val="Calibri"/>
      <family val="2"/>
    </font>
    <font>
      <vertAlign val="superscript"/>
      <sz val="10"/>
      <color theme="1"/>
      <name val="Calibri"/>
      <family val="2"/>
    </font>
    <font>
      <i/>
      <sz val="9"/>
      <color theme="1"/>
      <name val="Calibri"/>
      <family val="2"/>
    </font>
    <font>
      <vertAlign val="superscript"/>
      <sz val="10"/>
      <color theme="1" tint="0.34998626667073579"/>
      <name val="Calibri"/>
      <family val="2"/>
    </font>
    <font>
      <b/>
      <u/>
      <sz val="11"/>
      <color theme="1"/>
      <name val="Calibri"/>
      <family val="2"/>
    </font>
    <font>
      <sz val="6"/>
      <color theme="1"/>
      <name val="Calibri"/>
      <family val="2"/>
    </font>
    <font>
      <i/>
      <sz val="6"/>
      <color theme="1"/>
      <name val="Calibri"/>
      <family val="2"/>
    </font>
    <font>
      <b/>
      <vertAlign val="superscript"/>
      <sz val="10"/>
      <color theme="1"/>
      <name val="Calibri"/>
      <family val="2"/>
    </font>
    <font>
      <b/>
      <sz val="6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lightHorizontal">
        <fgColor theme="0" tint="-0.14996795556505021"/>
        <bgColor theme="0" tint="-4.9989318521683403E-2"/>
      </patternFill>
    </fill>
    <fill>
      <patternFill patternType="solid">
        <fgColor theme="3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4659260841701"/>
      </right>
      <top/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77111117893"/>
      </top>
      <bottom/>
      <diagonal/>
    </border>
    <border>
      <left style="thin">
        <color theme="0" tint="-0.24994659260841701"/>
      </left>
      <right/>
      <top style="thin">
        <color theme="0" tint="-0.249977111117893"/>
      </top>
      <bottom/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249977111117893"/>
      </top>
      <bottom/>
      <diagonal/>
    </border>
    <border>
      <left style="thin">
        <color theme="0" tint="-0.14996795556505021"/>
      </left>
      <right/>
      <top/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rgb="FFDDDDDD"/>
      </left>
      <right/>
      <top style="thin">
        <color rgb="FFDDDDDD"/>
      </top>
      <bottom/>
      <diagonal/>
    </border>
    <border>
      <left/>
      <right/>
      <top style="thin">
        <color rgb="FFDDDDDD"/>
      </top>
      <bottom/>
      <diagonal/>
    </border>
    <border>
      <left/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/>
      <top/>
      <bottom/>
      <diagonal/>
    </border>
    <border>
      <left/>
      <right style="thin">
        <color rgb="FFDDDDDD"/>
      </right>
      <top/>
      <bottom/>
      <diagonal/>
    </border>
    <border>
      <left style="thin">
        <color rgb="FFDDDDDD"/>
      </left>
      <right/>
      <top/>
      <bottom style="thin">
        <color rgb="FFDDDDDD"/>
      </bottom>
      <diagonal/>
    </border>
    <border>
      <left/>
      <right/>
      <top/>
      <bottom style="thin">
        <color rgb="FFDDDDDD"/>
      </bottom>
      <diagonal/>
    </border>
    <border>
      <left/>
      <right style="thin">
        <color rgb="FFDDDDDD"/>
      </right>
      <top/>
      <bottom style="thin">
        <color rgb="FFDDDDDD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theme="0" tint="-0.2499465926084170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4659260841701"/>
      </bottom>
      <diagonal/>
    </border>
    <border>
      <left/>
      <right style="thin">
        <color theme="0" tint="-0.249977111117893"/>
      </right>
      <top/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77111117893"/>
      </bottom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37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/>
    <xf numFmtId="0" fontId="0" fillId="0" borderId="0" xfId="0" applyAlignment="1"/>
    <xf numFmtId="0" fontId="4" fillId="0" borderId="0" xfId="0" applyFont="1" applyAlignment="1">
      <alignment vertical="top"/>
    </xf>
    <xf numFmtId="0" fontId="2" fillId="0" borderId="0" xfId="0" applyFont="1"/>
    <xf numFmtId="0" fontId="0" fillId="0" borderId="0" xfId="0" applyFill="1" applyAlignment="1">
      <alignment vertical="center"/>
    </xf>
    <xf numFmtId="0" fontId="8" fillId="0" borderId="0" xfId="0" applyFont="1" applyAlignment="1">
      <alignment horizontal="left" vertical="center" indent="1"/>
    </xf>
    <xf numFmtId="0" fontId="1" fillId="0" borderId="0" xfId="0" applyFont="1" applyBorder="1" applyAlignment="1">
      <alignment horizontal="right" indent="1"/>
    </xf>
    <xf numFmtId="0" fontId="4" fillId="0" borderId="0" xfId="0" applyFont="1" applyBorder="1" applyAlignment="1">
      <alignment vertical="top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" fillId="2" borderId="0" xfId="0" applyFont="1" applyFill="1" applyBorder="1" applyAlignment="1">
      <alignment horizontal="right" vertical="center" indent="1"/>
    </xf>
    <xf numFmtId="0" fontId="2" fillId="3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 indent="1"/>
    </xf>
    <xf numFmtId="0" fontId="6" fillId="0" borderId="0" xfId="0" applyFont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0" fontId="0" fillId="3" borderId="0" xfId="0" applyFill="1" applyAlignment="1">
      <alignment vertical="center"/>
    </xf>
    <xf numFmtId="0" fontId="0" fillId="0" borderId="0" xfId="0" applyAlignment="1">
      <alignment vertical="top" wrapText="1"/>
    </xf>
    <xf numFmtId="0" fontId="11" fillId="0" borderId="0" xfId="0" applyFont="1" applyAlignment="1">
      <alignment horizontal="left" vertical="center" indent="5"/>
    </xf>
    <xf numFmtId="2" fontId="0" fillId="0" borderId="0" xfId="0" applyNumberForma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indent="1"/>
    </xf>
    <xf numFmtId="2" fontId="0" fillId="3" borderId="0" xfId="0" applyNumberForma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indent="1"/>
    </xf>
    <xf numFmtId="0" fontId="15" fillId="3" borderId="0" xfId="0" applyFont="1" applyFill="1" applyBorder="1" applyAlignment="1">
      <alignment horizontal="left" vertical="center" indent="2"/>
    </xf>
    <xf numFmtId="0" fontId="15" fillId="0" borderId="0" xfId="0" applyFont="1" applyFill="1" applyBorder="1" applyAlignment="1">
      <alignment horizontal="left" vertical="center" indent="2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15" xfId="0" applyBorder="1" applyAlignment="1">
      <alignment vertical="center"/>
    </xf>
    <xf numFmtId="0" fontId="7" fillId="0" borderId="15" xfId="0" applyFont="1" applyFill="1" applyBorder="1" applyAlignment="1">
      <alignment horizontal="right" vertical="top" indent="1"/>
    </xf>
    <xf numFmtId="0" fontId="1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3" fillId="2" borderId="17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right" vertical="center" indent="1"/>
    </xf>
    <xf numFmtId="0" fontId="1" fillId="2" borderId="1" xfId="0" applyFont="1" applyFill="1" applyBorder="1" applyAlignment="1">
      <alignment horizontal="right" vertical="center" indent="1"/>
    </xf>
    <xf numFmtId="0" fontId="1" fillId="0" borderId="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5" fillId="2" borderId="23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16" fillId="0" borderId="3" xfId="0" applyFont="1" applyBorder="1" applyAlignment="1">
      <alignment vertical="center" textRotation="90"/>
    </xf>
    <xf numFmtId="0" fontId="1" fillId="0" borderId="0" xfId="0" applyFont="1" applyBorder="1" applyAlignment="1">
      <alignment horizontal="right" vertical="center" wrapText="1" indent="1"/>
    </xf>
    <xf numFmtId="0" fontId="2" fillId="0" borderId="0" xfId="0" applyFont="1" applyFill="1" applyBorder="1" applyAlignment="1"/>
    <xf numFmtId="0" fontId="2" fillId="0" borderId="0" xfId="0" applyFont="1" applyBorder="1" applyAlignment="1"/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0" fontId="1" fillId="0" borderId="16" xfId="0" applyFont="1" applyFill="1" applyBorder="1" applyAlignment="1">
      <alignment vertical="center"/>
    </xf>
    <xf numFmtId="0" fontId="2" fillId="0" borderId="17" xfId="0" applyFont="1" applyFill="1" applyBorder="1" applyAlignment="1"/>
    <xf numFmtId="0" fontId="2" fillId="0" borderId="17" xfId="0" applyFont="1" applyBorder="1" applyAlignment="1"/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horizontal="left" vertical="top"/>
    </xf>
    <xf numFmtId="0" fontId="0" fillId="5" borderId="20" xfId="0" applyFill="1" applyBorder="1" applyAlignment="1">
      <alignment vertical="center"/>
    </xf>
    <xf numFmtId="0" fontId="5" fillId="5" borderId="15" xfId="0" applyFont="1" applyFill="1" applyBorder="1" applyAlignment="1">
      <alignment horizontal="left" vertical="center"/>
    </xf>
    <xf numFmtId="0" fontId="11" fillId="5" borderId="15" xfId="0" applyFont="1" applyFill="1" applyBorder="1" applyAlignment="1">
      <alignment horizontal="left" vertical="center" indent="5"/>
    </xf>
    <xf numFmtId="0" fontId="0" fillId="5" borderId="15" xfId="0" applyFill="1" applyBorder="1" applyAlignment="1">
      <alignment vertical="center"/>
    </xf>
    <xf numFmtId="4" fontId="2" fillId="5" borderId="15" xfId="0" applyNumberFormat="1" applyFont="1" applyFill="1" applyBorder="1" applyAlignment="1">
      <alignment horizontal="right" vertical="center" indent="1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" fillId="2" borderId="3" xfId="0" applyFont="1" applyFill="1" applyBorder="1" applyAlignment="1">
      <alignment horizontal="left" vertical="center" indent="1"/>
    </xf>
    <xf numFmtId="0" fontId="5" fillId="0" borderId="0" xfId="0" applyFont="1" applyAlignment="1"/>
    <xf numFmtId="0" fontId="1" fillId="2" borderId="2" xfId="0" applyFont="1" applyFill="1" applyBorder="1" applyAlignment="1">
      <alignment horizontal="left" indent="1"/>
    </xf>
    <xf numFmtId="0" fontId="1" fillId="2" borderId="2" xfId="0" applyFont="1" applyFill="1" applyBorder="1" applyAlignment="1">
      <alignment horizontal="left" vertical="top" indent="1"/>
    </xf>
    <xf numFmtId="0" fontId="1" fillId="2" borderId="3" xfId="0" applyFont="1" applyFill="1" applyBorder="1" applyAlignment="1">
      <alignment horizontal="left" indent="1"/>
    </xf>
    <xf numFmtId="0" fontId="4" fillId="2" borderId="3" xfId="0" applyFont="1" applyFill="1" applyBorder="1" applyAlignment="1">
      <alignment horizontal="left" vertical="center" indent="1"/>
    </xf>
    <xf numFmtId="0" fontId="1" fillId="2" borderId="18" xfId="0" applyFont="1" applyFill="1" applyBorder="1" applyAlignment="1">
      <alignment horizontal="left" indent="1"/>
    </xf>
    <xf numFmtId="0" fontId="1" fillId="2" borderId="2" xfId="0" applyFont="1" applyFill="1" applyBorder="1" applyAlignment="1">
      <alignment horizontal="left" vertical="center" indent="1"/>
    </xf>
    <xf numFmtId="0" fontId="1" fillId="2" borderId="19" xfId="0" applyFont="1" applyFill="1" applyBorder="1" applyAlignment="1">
      <alignment horizontal="left" indent="1"/>
    </xf>
    <xf numFmtId="0" fontId="2" fillId="0" borderId="15" xfId="0" applyFont="1" applyFill="1" applyBorder="1" applyAlignment="1">
      <alignment vertical="top" wrapText="1"/>
    </xf>
    <xf numFmtId="0" fontId="0" fillId="0" borderId="0" xfId="0" applyFill="1" applyAlignment="1"/>
    <xf numFmtId="0" fontId="2" fillId="0" borderId="0" xfId="0" applyFont="1" applyFill="1" applyAlignment="1">
      <alignment vertical="top" wrapText="1"/>
    </xf>
    <xf numFmtId="0" fontId="5" fillId="0" borderId="0" xfId="0" applyFont="1" applyAlignment="1">
      <alignment horizontal="right" vertical="center" indent="1"/>
    </xf>
    <xf numFmtId="0" fontId="11" fillId="0" borderId="0" xfId="0" applyFont="1" applyAlignment="1">
      <alignment vertical="top"/>
    </xf>
    <xf numFmtId="4" fontId="4" fillId="0" borderId="3" xfId="0" applyNumberFormat="1" applyFont="1" applyBorder="1" applyAlignment="1" applyProtection="1">
      <alignment horizontal="right" vertical="center" indent="1"/>
      <protection locked="0"/>
    </xf>
    <xf numFmtId="4" fontId="6" fillId="0" borderId="3" xfId="0" applyNumberFormat="1" applyFont="1" applyBorder="1" applyAlignment="1" applyProtection="1">
      <alignment horizontal="right" vertical="center" indent="1"/>
      <protection locked="0"/>
    </xf>
    <xf numFmtId="4" fontId="4" fillId="3" borderId="3" xfId="0" applyNumberFormat="1" applyFont="1" applyFill="1" applyBorder="1" applyAlignment="1" applyProtection="1">
      <alignment horizontal="right" vertical="center" indent="1"/>
      <protection locked="0"/>
    </xf>
    <xf numFmtId="4" fontId="6" fillId="3" borderId="3" xfId="0" applyNumberFormat="1" applyFont="1" applyFill="1" applyBorder="1" applyAlignment="1" applyProtection="1">
      <alignment horizontal="right" vertical="center" indent="1"/>
      <protection locked="0"/>
    </xf>
    <xf numFmtId="4" fontId="4" fillId="0" borderId="3" xfId="0" applyNumberFormat="1" applyFont="1" applyFill="1" applyBorder="1" applyAlignment="1" applyProtection="1">
      <alignment horizontal="right" vertical="center" indent="1"/>
      <protection locked="0"/>
    </xf>
    <xf numFmtId="0" fontId="0" fillId="3" borderId="1" xfId="0" applyFill="1" applyBorder="1" applyAlignment="1" applyProtection="1">
      <alignment horizontal="left" vertical="center" wrapText="1" indent="1"/>
      <protection locked="0"/>
    </xf>
    <xf numFmtId="0" fontId="0" fillId="3" borderId="0" xfId="0" applyFill="1" applyBorder="1" applyAlignment="1" applyProtection="1">
      <alignment horizontal="left" vertical="center" wrapText="1" indent="1"/>
      <protection locked="0"/>
    </xf>
    <xf numFmtId="0" fontId="0" fillId="3" borderId="3" xfId="0" applyFill="1" applyBorder="1" applyAlignment="1" applyProtection="1">
      <alignment horizontal="left" vertical="center" wrapText="1" indent="1"/>
      <protection locked="0"/>
    </xf>
    <xf numFmtId="0" fontId="3" fillId="2" borderId="22" xfId="0" applyFont="1" applyFill="1" applyBorder="1" applyAlignment="1">
      <alignment horizontal="left" vertical="center" indent="1"/>
    </xf>
    <xf numFmtId="0" fontId="0" fillId="2" borderId="23" xfId="0" applyFill="1" applyBorder="1" applyAlignment="1">
      <alignment vertical="center"/>
    </xf>
    <xf numFmtId="4" fontId="3" fillId="2" borderId="23" xfId="0" applyNumberFormat="1" applyFont="1" applyFill="1" applyBorder="1" applyAlignment="1">
      <alignment horizontal="right" vertical="center" indent="1"/>
    </xf>
    <xf numFmtId="4" fontId="3" fillId="2" borderId="24" xfId="0" applyNumberFormat="1" applyFont="1" applyFill="1" applyBorder="1" applyAlignment="1">
      <alignment horizontal="right" vertical="center" indent="1"/>
    </xf>
    <xf numFmtId="4" fontId="5" fillId="2" borderId="24" xfId="0" applyNumberFormat="1" applyFont="1" applyFill="1" applyBorder="1" applyAlignment="1">
      <alignment horizontal="right" vertical="center" indent="1"/>
    </xf>
    <xf numFmtId="0" fontId="22" fillId="0" borderId="0" xfId="0" applyFont="1" applyAlignment="1">
      <alignment horizontal="right"/>
    </xf>
    <xf numFmtId="0" fontId="5" fillId="0" borderId="0" xfId="0" applyFont="1" applyAlignment="1">
      <alignment horizontal="left" indent="1"/>
    </xf>
    <xf numFmtId="0" fontId="24" fillId="0" borderId="0" xfId="0" applyFont="1" applyFill="1" applyAlignment="1">
      <alignment horizontal="left" vertical="center" indent="1"/>
    </xf>
    <xf numFmtId="0" fontId="21" fillId="0" borderId="0" xfId="0" applyFont="1" applyFill="1" applyAlignment="1">
      <alignment horizontal="left" vertical="center" indent="1"/>
    </xf>
    <xf numFmtId="0" fontId="21" fillId="0" borderId="0" xfId="0" applyFont="1" applyFill="1" applyAlignment="1"/>
    <xf numFmtId="0" fontId="1" fillId="5" borderId="28" xfId="0" applyFont="1" applyFill="1" applyBorder="1" applyAlignment="1">
      <alignment horizontal="left" indent="1"/>
    </xf>
    <xf numFmtId="0" fontId="1" fillId="5" borderId="29" xfId="0" applyFont="1" applyFill="1" applyBorder="1" applyAlignment="1">
      <alignment horizontal="left" indent="1"/>
    </xf>
    <xf numFmtId="0" fontId="0" fillId="5" borderId="29" xfId="0" applyFill="1" applyBorder="1"/>
    <xf numFmtId="0" fontId="1" fillId="5" borderId="30" xfId="0" applyFont="1" applyFill="1" applyBorder="1" applyAlignment="1">
      <alignment horizontal="center"/>
    </xf>
    <xf numFmtId="0" fontId="1" fillId="5" borderId="0" xfId="0" applyFont="1" applyFill="1" applyAlignment="1">
      <alignment horizontal="left" indent="1"/>
    </xf>
    <xf numFmtId="0" fontId="1" fillId="5" borderId="31" xfId="0" applyFont="1" applyFill="1" applyBorder="1" applyAlignment="1">
      <alignment horizontal="left" indent="1"/>
    </xf>
    <xf numFmtId="0" fontId="1" fillId="5" borderId="0" xfId="0" applyFont="1" applyFill="1" applyBorder="1" applyAlignment="1">
      <alignment horizontal="left" indent="1"/>
    </xf>
    <xf numFmtId="0" fontId="0" fillId="5" borderId="0" xfId="0" applyFill="1" applyBorder="1"/>
    <xf numFmtId="0" fontId="1" fillId="5" borderId="32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left" indent="1"/>
    </xf>
    <xf numFmtId="0" fontId="1" fillId="5" borderId="34" xfId="0" applyFont="1" applyFill="1" applyBorder="1" applyAlignment="1">
      <alignment horizontal="right" indent="1"/>
    </xf>
    <xf numFmtId="0" fontId="4" fillId="5" borderId="34" xfId="0" applyFont="1" applyFill="1" applyBorder="1" applyAlignment="1">
      <alignment horizontal="right" indent="1"/>
    </xf>
    <xf numFmtId="0" fontId="1" fillId="5" borderId="35" xfId="0" applyFont="1" applyFill="1" applyBorder="1" applyAlignment="1">
      <alignment horizontal="right" indent="1"/>
    </xf>
    <xf numFmtId="0" fontId="1" fillId="5" borderId="33" xfId="0" applyFont="1" applyFill="1" applyBorder="1" applyAlignment="1">
      <alignment horizontal="right" indent="1"/>
    </xf>
    <xf numFmtId="0" fontId="1" fillId="5" borderId="0" xfId="0" applyFont="1" applyFill="1" applyAlignment="1">
      <alignment horizontal="right" indent="1"/>
    </xf>
    <xf numFmtId="3" fontId="21" fillId="0" borderId="0" xfId="0" applyNumberFormat="1" applyFont="1" applyBorder="1" applyAlignment="1">
      <alignment horizontal="right" vertical="center" indent="1"/>
    </xf>
    <xf numFmtId="3" fontId="25" fillId="0" borderId="0" xfId="0" applyNumberFormat="1" applyFont="1" applyBorder="1" applyAlignment="1" applyProtection="1">
      <alignment horizontal="center" vertical="center"/>
      <protection locked="0"/>
    </xf>
    <xf numFmtId="3" fontId="25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3" fontId="21" fillId="3" borderId="0" xfId="0" applyNumberFormat="1" applyFont="1" applyFill="1" applyBorder="1" applyAlignment="1">
      <alignment horizontal="right" vertical="center" indent="1"/>
    </xf>
    <xf numFmtId="3" fontId="25" fillId="3" borderId="36" xfId="0" applyNumberFormat="1" applyFont="1" applyFill="1" applyBorder="1" applyAlignment="1" applyProtection="1">
      <alignment horizontal="center" vertical="center"/>
      <protection locked="0"/>
    </xf>
    <xf numFmtId="3" fontId="25" fillId="3" borderId="38" xfId="0" applyNumberFormat="1" applyFont="1" applyFill="1" applyBorder="1" applyAlignment="1" applyProtection="1">
      <alignment horizontal="center" vertical="center"/>
      <protection locked="0"/>
    </xf>
    <xf numFmtId="0" fontId="21" fillId="3" borderId="37" xfId="0" applyFont="1" applyFill="1" applyBorder="1" applyAlignment="1">
      <alignment horizontal="left" vertical="center" indent="1"/>
    </xf>
    <xf numFmtId="0" fontId="0" fillId="3" borderId="0" xfId="0" applyFont="1" applyFill="1" applyAlignment="1">
      <alignment horizontal="left" vertical="center" indent="1"/>
    </xf>
    <xf numFmtId="3" fontId="25" fillId="3" borderId="4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3" fontId="21" fillId="0" borderId="0" xfId="0" applyNumberFormat="1" applyFont="1" applyAlignment="1">
      <alignment horizontal="right" vertical="center" indent="1"/>
    </xf>
    <xf numFmtId="0" fontId="0" fillId="0" borderId="0" xfId="0" quotePrefix="1" applyAlignment="1">
      <alignment vertical="center"/>
    </xf>
    <xf numFmtId="0" fontId="0" fillId="0" borderId="0" xfId="0" quotePrefix="1"/>
    <xf numFmtId="0" fontId="0" fillId="0" borderId="0" xfId="0" applyFont="1" applyAlignment="1">
      <alignment horizontal="left" indent="1"/>
    </xf>
    <xf numFmtId="0" fontId="1" fillId="6" borderId="26" xfId="0" applyFont="1" applyFill="1" applyBorder="1" applyAlignment="1">
      <alignment vertical="center" wrapText="1"/>
    </xf>
    <xf numFmtId="0" fontId="1" fillId="6" borderId="17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vertical="center" wrapText="1"/>
    </xf>
    <xf numFmtId="0" fontId="1" fillId="6" borderId="21" xfId="0" applyFont="1" applyFill="1" applyBorder="1" applyAlignment="1">
      <alignment vertical="center" wrapText="1"/>
    </xf>
    <xf numFmtId="0" fontId="1" fillId="6" borderId="15" xfId="0" applyFont="1" applyFill="1" applyBorder="1" applyAlignment="1">
      <alignment vertical="center" wrapText="1"/>
    </xf>
    <xf numFmtId="0" fontId="28" fillId="5" borderId="35" xfId="0" applyFont="1" applyFill="1" applyBorder="1" applyAlignment="1">
      <alignment vertical="center"/>
    </xf>
    <xf numFmtId="0" fontId="0" fillId="5" borderId="33" xfId="0" applyFill="1" applyBorder="1"/>
    <xf numFmtId="0" fontId="0" fillId="5" borderId="34" xfId="0" applyFill="1" applyBorder="1"/>
    <xf numFmtId="9" fontId="21" fillId="0" borderId="0" xfId="1" applyFont="1" applyAlignment="1">
      <alignment horizontal="right" vertical="center" indent="3"/>
    </xf>
    <xf numFmtId="9" fontId="21" fillId="3" borderId="37" xfId="1" applyFont="1" applyFill="1" applyBorder="1" applyAlignment="1">
      <alignment horizontal="right" vertical="center" indent="3"/>
    </xf>
    <xf numFmtId="9" fontId="21" fillId="3" borderId="39" xfId="1" applyFont="1" applyFill="1" applyBorder="1" applyAlignment="1">
      <alignment horizontal="right" vertical="center" indent="3"/>
    </xf>
    <xf numFmtId="164" fontId="21" fillId="0" borderId="0" xfId="0" applyNumberFormat="1" applyFont="1" applyBorder="1" applyAlignment="1">
      <alignment horizontal="right" vertical="center" indent="4"/>
    </xf>
    <xf numFmtId="164" fontId="21" fillId="3" borderId="0" xfId="0" applyNumberFormat="1" applyFont="1" applyFill="1" applyBorder="1" applyAlignment="1">
      <alignment horizontal="right" vertical="center" indent="4"/>
    </xf>
    <xf numFmtId="166" fontId="21" fillId="0" borderId="0" xfId="0" applyNumberFormat="1" applyFont="1" applyAlignment="1">
      <alignment horizontal="right" vertical="center" indent="4"/>
    </xf>
    <xf numFmtId="166" fontId="21" fillId="3" borderId="0" xfId="0" applyNumberFormat="1" applyFont="1" applyFill="1" applyBorder="1" applyAlignment="1">
      <alignment horizontal="right" vertical="center" indent="4"/>
    </xf>
    <xf numFmtId="0" fontId="0" fillId="7" borderId="0" xfId="0" applyFill="1" applyBorder="1"/>
    <xf numFmtId="164" fontId="23" fillId="7" borderId="0" xfId="0" applyNumberFormat="1" applyFont="1" applyFill="1" applyBorder="1" applyAlignment="1" applyProtection="1">
      <alignment horizontal="right" vertical="center" indent="1"/>
      <protection locked="0"/>
    </xf>
    <xf numFmtId="3" fontId="21" fillId="7" borderId="0" xfId="0" applyNumberFormat="1" applyFont="1" applyFill="1" applyBorder="1" applyAlignment="1">
      <alignment horizontal="right" vertical="center" indent="1"/>
    </xf>
    <xf numFmtId="3" fontId="27" fillId="7" borderId="0" xfId="0" applyNumberFormat="1" applyFont="1" applyFill="1" applyBorder="1" applyAlignment="1">
      <alignment horizontal="center" vertical="center"/>
    </xf>
    <xf numFmtId="9" fontId="23" fillId="7" borderId="0" xfId="1" applyFont="1" applyFill="1" applyBorder="1" applyAlignment="1" applyProtection="1">
      <alignment horizontal="right" vertical="center"/>
      <protection locked="0"/>
    </xf>
    <xf numFmtId="165" fontId="23" fillId="7" borderId="0" xfId="0" applyNumberFormat="1" applyFont="1" applyFill="1" applyBorder="1" applyAlignment="1" applyProtection="1">
      <alignment horizontal="right" vertical="center" indent="1"/>
      <protection locked="0"/>
    </xf>
    <xf numFmtId="3" fontId="26" fillId="7" borderId="0" xfId="0" applyNumberFormat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textRotation="90"/>
    </xf>
    <xf numFmtId="166" fontId="23" fillId="7" borderId="0" xfId="0" applyNumberFormat="1" applyFont="1" applyFill="1" applyBorder="1" applyAlignment="1" applyProtection="1">
      <alignment horizontal="right" vertical="center" indent="1"/>
      <protection locked="0"/>
    </xf>
    <xf numFmtId="0" fontId="2" fillId="0" borderId="15" xfId="0" applyFont="1" applyFill="1" applyBorder="1" applyAlignment="1">
      <alignment vertical="top"/>
    </xf>
    <xf numFmtId="0" fontId="2" fillId="0" borderId="15" xfId="0" applyFont="1" applyBorder="1" applyAlignment="1">
      <alignment vertical="top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 indent="1"/>
    </xf>
    <xf numFmtId="0" fontId="2" fillId="0" borderId="11" xfId="0" applyFont="1" applyFill="1" applyBorder="1" applyAlignment="1">
      <alignment vertical="center"/>
    </xf>
    <xf numFmtId="0" fontId="2" fillId="0" borderId="11" xfId="0" applyFont="1" applyFill="1" applyBorder="1" applyAlignment="1">
      <alignment vertical="top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left" vertical="top"/>
    </xf>
    <xf numFmtId="0" fontId="0" fillId="0" borderId="11" xfId="0" applyBorder="1" applyAlignment="1">
      <alignment vertical="center"/>
    </xf>
    <xf numFmtId="0" fontId="0" fillId="0" borderId="0" xfId="0" applyAlignment="1" applyProtection="1">
      <alignment horizontal="right"/>
      <protection locked="0"/>
    </xf>
    <xf numFmtId="4" fontId="6" fillId="4" borderId="2" xfId="0" applyNumberFormat="1" applyFont="1" applyFill="1" applyBorder="1" applyAlignment="1" applyProtection="1">
      <alignment horizontal="right" vertical="center" indent="1"/>
      <protection locked="0"/>
    </xf>
    <xf numFmtId="0" fontId="11" fillId="0" borderId="0" xfId="0" applyFont="1" applyAlignment="1"/>
    <xf numFmtId="0" fontId="33" fillId="0" borderId="0" xfId="0" applyFont="1" applyAlignment="1">
      <alignment horizontal="right" vertical="center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 vertical="center" indent="5"/>
    </xf>
    <xf numFmtId="0" fontId="0" fillId="0" borderId="0" xfId="0" applyFill="1" applyBorder="1" applyAlignment="1">
      <alignment vertical="center"/>
    </xf>
    <xf numFmtId="4" fontId="2" fillId="0" borderId="0" xfId="0" applyNumberFormat="1" applyFont="1" applyFill="1" applyBorder="1" applyAlignment="1">
      <alignment horizontal="right" vertical="center" indent="1"/>
    </xf>
    <xf numFmtId="0" fontId="11" fillId="0" borderId="0" xfId="0" applyFont="1" applyFill="1" applyAlignment="1">
      <alignment horizontal="left" vertical="top"/>
    </xf>
    <xf numFmtId="0" fontId="5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34" fillId="0" borderId="0" xfId="0" applyFont="1" applyAlignment="1">
      <alignment horizontal="justify" vertical="center"/>
    </xf>
    <xf numFmtId="0" fontId="18" fillId="0" borderId="48" xfId="0" applyFont="1" applyBorder="1" applyAlignment="1">
      <alignment horizontal="right" indent="1"/>
    </xf>
    <xf numFmtId="0" fontId="0" fillId="0" borderId="48" xfId="0" applyBorder="1" applyAlignment="1"/>
    <xf numFmtId="0" fontId="2" fillId="0" borderId="0" xfId="0" applyFont="1" applyFill="1" applyBorder="1" applyAlignment="1">
      <alignment vertical="top" wrapText="1"/>
    </xf>
    <xf numFmtId="0" fontId="35" fillId="0" borderId="52" xfId="0" applyFont="1" applyBorder="1" applyAlignment="1">
      <alignment horizontal="right"/>
    </xf>
    <xf numFmtId="0" fontId="35" fillId="0" borderId="52" xfId="0" applyFont="1" applyBorder="1" applyAlignment="1">
      <alignment horizontal="center"/>
    </xf>
    <xf numFmtId="0" fontId="36" fillId="0" borderId="7" xfId="0" applyFont="1" applyBorder="1" applyAlignment="1">
      <alignment vertical="top"/>
    </xf>
    <xf numFmtId="0" fontId="35" fillId="0" borderId="7" xfId="0" applyFont="1" applyBorder="1" applyAlignment="1"/>
    <xf numFmtId="0" fontId="35" fillId="0" borderId="0" xfId="0" applyFont="1" applyAlignment="1"/>
    <xf numFmtId="0" fontId="3" fillId="2" borderId="1" xfId="0" applyFont="1" applyFill="1" applyBorder="1" applyAlignment="1">
      <alignment horizontal="left" vertical="center"/>
    </xf>
    <xf numFmtId="0" fontId="0" fillId="3" borderId="48" xfId="0" applyFill="1" applyBorder="1" applyAlignment="1" applyProtection="1">
      <alignment horizontal="left" vertical="center" wrapText="1" indent="1"/>
      <protection locked="0"/>
    </xf>
    <xf numFmtId="0" fontId="1" fillId="6" borderId="53" xfId="0" applyFont="1" applyFill="1" applyBorder="1" applyAlignment="1">
      <alignment vertical="center" wrapText="1"/>
    </xf>
    <xf numFmtId="0" fontId="1" fillId="6" borderId="48" xfId="0" applyFont="1" applyFill="1" applyBorder="1" applyAlignment="1">
      <alignment vertical="center" wrapText="1"/>
    </xf>
    <xf numFmtId="0" fontId="1" fillId="6" borderId="50" xfId="0" applyFont="1" applyFill="1" applyBorder="1" applyAlignment="1">
      <alignment vertical="center" wrapText="1"/>
    </xf>
    <xf numFmtId="0" fontId="0" fillId="5" borderId="50" xfId="0" applyFill="1" applyBorder="1" applyAlignment="1">
      <alignment vertical="center"/>
    </xf>
    <xf numFmtId="0" fontId="0" fillId="0" borderId="0" xfId="0" applyBorder="1" applyAlignment="1"/>
    <xf numFmtId="0" fontId="0" fillId="0" borderId="0" xfId="0" applyFill="1" applyBorder="1" applyAlignment="1"/>
    <xf numFmtId="0" fontId="35" fillId="0" borderId="52" xfId="0" applyFont="1" applyBorder="1" applyAlignment="1">
      <alignment horizontal="center"/>
    </xf>
    <xf numFmtId="0" fontId="4" fillId="2" borderId="2" xfId="0" applyFont="1" applyFill="1" applyBorder="1" applyAlignment="1">
      <alignment horizontal="left" vertical="top" indent="1"/>
    </xf>
    <xf numFmtId="0" fontId="33" fillId="0" borderId="0" xfId="0" applyFont="1" applyAlignment="1">
      <alignment horizontal="right"/>
    </xf>
    <xf numFmtId="0" fontId="1" fillId="2" borderId="56" xfId="0" applyFont="1" applyFill="1" applyBorder="1" applyAlignment="1">
      <alignment horizontal="left" vertical="center" inden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4" fillId="2" borderId="3" xfId="0" applyFont="1" applyFill="1" applyBorder="1" applyAlignment="1">
      <alignment horizontal="left" vertical="top" indent="1"/>
    </xf>
    <xf numFmtId="0" fontId="0" fillId="0" borderId="0" xfId="0" applyAlignment="1">
      <alignment vertical="top"/>
    </xf>
    <xf numFmtId="0" fontId="33" fillId="0" borderId="0" xfId="0" applyFont="1" applyAlignment="1">
      <alignment horizontal="right" vertical="top"/>
    </xf>
    <xf numFmtId="0" fontId="1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4" fontId="2" fillId="0" borderId="0" xfId="0" applyNumberFormat="1" applyFont="1" applyFill="1" applyBorder="1" applyAlignment="1">
      <alignment horizontal="right" vertical="top"/>
    </xf>
    <xf numFmtId="0" fontId="8" fillId="0" borderId="0" xfId="0" applyFont="1" applyAlignment="1">
      <alignment horizontal="left" vertical="top"/>
    </xf>
    <xf numFmtId="0" fontId="38" fillId="0" borderId="0" xfId="0" applyFont="1" applyBorder="1" applyAlignment="1">
      <alignment horizontal="right" indent="1"/>
    </xf>
    <xf numFmtId="0" fontId="36" fillId="0" borderId="0" xfId="0" applyFont="1" applyAlignment="1">
      <alignment vertical="top"/>
    </xf>
    <xf numFmtId="0" fontId="36" fillId="0" borderId="0" xfId="0" applyFont="1" applyBorder="1" applyAlignment="1">
      <alignment vertical="top"/>
    </xf>
    <xf numFmtId="0" fontId="14" fillId="0" borderId="55" xfId="0" applyFont="1" applyBorder="1" applyAlignment="1">
      <alignment vertical="center" textRotation="90"/>
    </xf>
    <xf numFmtId="0" fontId="11" fillId="0" borderId="48" xfId="0" applyFont="1" applyBorder="1" applyAlignment="1">
      <alignment vertical="center"/>
    </xf>
    <xf numFmtId="0" fontId="0" fillId="0" borderId="48" xfId="0" applyBorder="1" applyAlignment="1">
      <alignment vertical="center"/>
    </xf>
    <xf numFmtId="0" fontId="1" fillId="2" borderId="57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0" fontId="32" fillId="0" borderId="62" xfId="0" applyFont="1" applyFill="1" applyBorder="1" applyAlignment="1" applyProtection="1">
      <alignment horizontal="right" vertical="center" indent="1"/>
      <protection locked="0"/>
    </xf>
    <xf numFmtId="4" fontId="2" fillId="0" borderId="62" xfId="0" applyNumberFormat="1" applyFont="1" applyFill="1" applyBorder="1" applyAlignment="1" applyProtection="1">
      <alignment horizontal="right" vertical="center" indent="1"/>
      <protection locked="0"/>
    </xf>
    <xf numFmtId="0" fontId="6" fillId="4" borderId="62" xfId="0" applyFont="1" applyFill="1" applyBorder="1" applyAlignment="1" applyProtection="1">
      <alignment horizontal="right" vertical="center" indent="1"/>
      <protection locked="0"/>
    </xf>
    <xf numFmtId="0" fontId="25" fillId="0" borderId="0" xfId="0" applyFont="1" applyBorder="1" applyAlignment="1">
      <alignment horizontal="justify" vertical="center"/>
    </xf>
    <xf numFmtId="0" fontId="0" fillId="0" borderId="0" xfId="0" applyBorder="1"/>
    <xf numFmtId="0" fontId="25" fillId="0" borderId="0" xfId="0" applyFont="1" applyBorder="1"/>
    <xf numFmtId="0" fontId="34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35" fillId="0" borderId="52" xfId="0" applyFont="1" applyBorder="1" applyAlignment="1">
      <alignment horizontal="center"/>
    </xf>
    <xf numFmtId="0" fontId="5" fillId="0" borderId="0" xfId="0" applyFont="1" applyBorder="1" applyAlignment="1">
      <alignment vertical="top" wrapText="1"/>
    </xf>
    <xf numFmtId="0" fontId="0" fillId="0" borderId="7" xfId="0" applyBorder="1" applyAlignment="1">
      <alignment vertical="center"/>
    </xf>
    <xf numFmtId="0" fontId="5" fillId="0" borderId="7" xfId="0" applyFont="1" applyBorder="1" applyAlignment="1"/>
    <xf numFmtId="0" fontId="5" fillId="0" borderId="7" xfId="0" applyFont="1" applyBorder="1" applyAlignment="1">
      <alignment vertical="center"/>
    </xf>
    <xf numFmtId="0" fontId="4" fillId="2" borderId="2" xfId="0" applyFont="1" applyFill="1" applyBorder="1" applyAlignment="1">
      <alignment horizontal="left" vertical="center" indent="1"/>
    </xf>
    <xf numFmtId="0" fontId="19" fillId="0" borderId="59" xfId="0" applyFont="1" applyBorder="1" applyAlignment="1">
      <alignment horizontal="left" vertical="top" indent="1"/>
    </xf>
    <xf numFmtId="0" fontId="0" fillId="0" borderId="7" xfId="0" applyBorder="1" applyAlignment="1"/>
    <xf numFmtId="0" fontId="0" fillId="0" borderId="54" xfId="0" applyBorder="1" applyAlignment="1"/>
    <xf numFmtId="0" fontId="19" fillId="0" borderId="7" xfId="0" applyFont="1" applyBorder="1" applyAlignment="1">
      <alignment horizontal="left" vertical="top" indent="1"/>
    </xf>
    <xf numFmtId="0" fontId="4" fillId="2" borderId="0" xfId="0" applyFont="1" applyFill="1" applyAlignment="1">
      <alignment vertical="center" wrapText="1"/>
    </xf>
    <xf numFmtId="0" fontId="25" fillId="0" borderId="63" xfId="0" applyFont="1" applyFill="1" applyBorder="1" applyAlignment="1">
      <alignment horizontal="left" vertical="center" wrapText="1" indent="1"/>
    </xf>
    <xf numFmtId="0" fontId="25" fillId="0" borderId="47" xfId="0" applyFont="1" applyFill="1" applyBorder="1" applyAlignment="1">
      <alignment horizontal="left" vertical="center" wrapText="1" indent="1"/>
    </xf>
    <xf numFmtId="0" fontId="25" fillId="0" borderId="0" xfId="0" applyFont="1" applyFill="1" applyBorder="1" applyAlignment="1">
      <alignment horizontal="left" vertical="center" wrapText="1" indent="1"/>
    </xf>
    <xf numFmtId="0" fontId="25" fillId="0" borderId="64" xfId="0" applyFont="1" applyFill="1" applyBorder="1" applyAlignment="1">
      <alignment horizontal="left" vertical="center" wrapText="1" indent="1"/>
    </xf>
    <xf numFmtId="0" fontId="25" fillId="0" borderId="46" xfId="0" applyFont="1" applyFill="1" applyBorder="1" applyAlignment="1">
      <alignment horizontal="left" vertical="center" wrapText="1" indent="1"/>
    </xf>
    <xf numFmtId="0" fontId="19" fillId="0" borderId="65" xfId="0" applyFont="1" applyBorder="1" applyAlignment="1">
      <alignment horizontal="left" vertical="top" indent="1"/>
    </xf>
    <xf numFmtId="0" fontId="1" fillId="0" borderId="66" xfId="0" applyFont="1" applyBorder="1" applyAlignment="1">
      <alignment horizontal="right" indent="1"/>
    </xf>
    <xf numFmtId="0" fontId="0" fillId="0" borderId="67" xfId="0" applyBorder="1" applyAlignment="1"/>
    <xf numFmtId="0" fontId="19" fillId="0" borderId="66" xfId="0" applyFont="1" applyBorder="1" applyAlignment="1">
      <alignment horizontal="left" vertical="top" indent="1"/>
    </xf>
    <xf numFmtId="0" fontId="4" fillId="0" borderId="67" xfId="0" applyFont="1" applyBorder="1" applyAlignment="1">
      <alignment vertical="top"/>
    </xf>
    <xf numFmtId="0" fontId="0" fillId="0" borderId="48" xfId="0" applyBorder="1"/>
    <xf numFmtId="0" fontId="19" fillId="0" borderId="68" xfId="0" applyFont="1" applyBorder="1" applyAlignment="1">
      <alignment horizontal="left" vertical="top" indent="1"/>
    </xf>
    <xf numFmtId="0" fontId="0" fillId="0" borderId="69" xfId="0" applyBorder="1" applyAlignment="1"/>
    <xf numFmtId="0" fontId="0" fillId="0" borderId="69" xfId="0" applyBorder="1"/>
    <xf numFmtId="0" fontId="19" fillId="0" borderId="70" xfId="0" applyFont="1" applyBorder="1" applyAlignment="1">
      <alignment horizontal="left" vertical="top" indent="1"/>
    </xf>
    <xf numFmtId="0" fontId="0" fillId="0" borderId="7" xfId="0" applyBorder="1"/>
    <xf numFmtId="0" fontId="0" fillId="0" borderId="71" xfId="0" applyBorder="1"/>
    <xf numFmtId="0" fontId="1" fillId="2" borderId="60" xfId="0" applyFont="1" applyFill="1" applyBorder="1" applyAlignment="1"/>
    <xf numFmtId="0" fontId="1" fillId="2" borderId="61" xfId="0" applyFont="1" applyFill="1" applyBorder="1" applyAlignment="1">
      <alignment vertical="top"/>
    </xf>
    <xf numFmtId="0" fontId="4" fillId="2" borderId="61" xfId="0" applyFont="1" applyFill="1" applyBorder="1" applyAlignment="1">
      <alignment vertical="top"/>
    </xf>
    <xf numFmtId="0" fontId="4" fillId="2" borderId="61" xfId="0" applyFont="1" applyFill="1" applyBorder="1" applyAlignment="1">
      <alignment vertical="center"/>
    </xf>
    <xf numFmtId="0" fontId="2" fillId="3" borderId="0" xfId="0" applyNumberFormat="1" applyFont="1" applyFill="1" applyAlignment="1">
      <alignment horizontal="left" vertical="center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justify" vertical="center"/>
    </xf>
    <xf numFmtId="0" fontId="34" fillId="0" borderId="0" xfId="0" applyFont="1" applyBorder="1" applyAlignment="1">
      <alignment horizontal="left" vertical="center" indent="2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0" fillId="0" borderId="0" xfId="0" applyBorder="1" applyAlignment="1" applyProtection="1">
      <alignment horizontal="left" vertical="center" wrapText="1" indent="1"/>
      <protection locked="0"/>
    </xf>
    <xf numFmtId="0" fontId="0" fillId="0" borderId="48" xfId="0" applyBorder="1" applyAlignment="1" applyProtection="1">
      <alignment horizontal="left" vertical="center" wrapText="1" indent="1"/>
      <protection locked="0"/>
    </xf>
    <xf numFmtId="0" fontId="0" fillId="3" borderId="1" xfId="0" applyFill="1" applyBorder="1" applyAlignment="1" applyProtection="1">
      <alignment horizontal="left" vertical="center" wrapText="1" indent="1"/>
      <protection locked="0"/>
    </xf>
    <xf numFmtId="0" fontId="0" fillId="3" borderId="0" xfId="0" applyFill="1" applyBorder="1" applyAlignment="1" applyProtection="1">
      <alignment horizontal="left" vertical="center" wrapText="1" indent="1"/>
      <protection locked="0"/>
    </xf>
    <xf numFmtId="0" fontId="0" fillId="3" borderId="48" xfId="0" applyFill="1" applyBorder="1" applyAlignment="1" applyProtection="1">
      <alignment horizontal="left" vertical="center" wrapText="1" indent="1"/>
      <protection locked="0"/>
    </xf>
    <xf numFmtId="0" fontId="0" fillId="0" borderId="3" xfId="0" applyBorder="1" applyAlignment="1" applyProtection="1">
      <alignment horizontal="left" vertical="center" wrapText="1" indent="1"/>
      <protection locked="0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" fillId="3" borderId="10" xfId="0" applyFont="1" applyFill="1" applyBorder="1" applyAlignment="1" applyProtection="1">
      <alignment horizontal="left" vertical="top" wrapText="1" indent="1"/>
      <protection locked="0"/>
    </xf>
    <xf numFmtId="0" fontId="1" fillId="3" borderId="6" xfId="0" applyFont="1" applyFill="1" applyBorder="1" applyAlignment="1" applyProtection="1">
      <alignment horizontal="left" vertical="top" wrapText="1" indent="1"/>
      <protection locked="0"/>
    </xf>
    <xf numFmtId="0" fontId="1" fillId="3" borderId="55" xfId="0" applyFont="1" applyFill="1" applyBorder="1" applyAlignment="1" applyProtection="1">
      <alignment horizontal="left" vertical="top" wrapText="1" indent="1"/>
      <protection locked="0"/>
    </xf>
    <xf numFmtId="0" fontId="1" fillId="3" borderId="1" xfId="0" applyFont="1" applyFill="1" applyBorder="1" applyAlignment="1" applyProtection="1">
      <alignment horizontal="left" vertical="top" wrapText="1" indent="1"/>
      <protection locked="0"/>
    </xf>
    <xf numFmtId="0" fontId="1" fillId="3" borderId="0" xfId="0" applyFont="1" applyFill="1" applyBorder="1" applyAlignment="1" applyProtection="1">
      <alignment horizontal="left" vertical="top" wrapText="1" indent="1"/>
      <protection locked="0"/>
    </xf>
    <xf numFmtId="0" fontId="1" fillId="3" borderId="48" xfId="0" applyFont="1" applyFill="1" applyBorder="1" applyAlignment="1" applyProtection="1">
      <alignment horizontal="left" vertical="top" wrapText="1" indent="1"/>
      <protection locked="0"/>
    </xf>
    <xf numFmtId="0" fontId="1" fillId="3" borderId="20" xfId="0" applyFont="1" applyFill="1" applyBorder="1" applyAlignment="1" applyProtection="1">
      <alignment horizontal="left" vertical="top" wrapText="1" indent="1"/>
      <protection locked="0"/>
    </xf>
    <xf numFmtId="0" fontId="1" fillId="3" borderId="15" xfId="0" applyFont="1" applyFill="1" applyBorder="1" applyAlignment="1" applyProtection="1">
      <alignment horizontal="left" vertical="top" wrapText="1" indent="1"/>
      <protection locked="0"/>
    </xf>
    <xf numFmtId="0" fontId="1" fillId="3" borderId="50" xfId="0" applyFont="1" applyFill="1" applyBorder="1" applyAlignment="1" applyProtection="1">
      <alignment horizontal="left" vertical="top" wrapText="1" indent="1"/>
      <protection locked="0"/>
    </xf>
    <xf numFmtId="0" fontId="0" fillId="2" borderId="1" xfId="0" applyFont="1" applyFill="1" applyBorder="1" applyAlignment="1">
      <alignment horizontal="left" vertical="center" indent="1"/>
    </xf>
    <xf numFmtId="0" fontId="0" fillId="2" borderId="0" xfId="0" applyFont="1" applyFill="1" applyBorder="1" applyAlignment="1">
      <alignment horizontal="left" vertical="center" indent="1"/>
    </xf>
    <xf numFmtId="0" fontId="0" fillId="2" borderId="48" xfId="0" applyFont="1" applyFill="1" applyBorder="1" applyAlignment="1">
      <alignment horizontal="left" vertical="center" indent="1"/>
    </xf>
    <xf numFmtId="0" fontId="1" fillId="3" borderId="5" xfId="0" applyFont="1" applyFill="1" applyBorder="1" applyAlignment="1" applyProtection="1">
      <alignment horizontal="left" vertical="top" wrapText="1" indent="1"/>
      <protection locked="0"/>
    </xf>
    <xf numFmtId="0" fontId="1" fillId="3" borderId="3" xfId="0" applyFont="1" applyFill="1" applyBorder="1" applyAlignment="1" applyProtection="1">
      <alignment horizontal="left" vertical="top" wrapText="1" indent="1"/>
      <protection locked="0"/>
    </xf>
    <xf numFmtId="0" fontId="1" fillId="3" borderId="13" xfId="0" applyFont="1" applyFill="1" applyBorder="1" applyAlignment="1" applyProtection="1">
      <alignment horizontal="left" vertical="top" wrapText="1" indent="1"/>
      <protection locked="0"/>
    </xf>
    <xf numFmtId="0" fontId="1" fillId="3" borderId="7" xfId="0" applyFont="1" applyFill="1" applyBorder="1" applyAlignment="1" applyProtection="1">
      <alignment horizontal="left" vertical="top" wrapText="1" indent="1"/>
      <protection locked="0"/>
    </xf>
    <xf numFmtId="0" fontId="1" fillId="3" borderId="8" xfId="0" applyFont="1" applyFill="1" applyBorder="1" applyAlignment="1" applyProtection="1">
      <alignment horizontal="left" vertical="top" wrapText="1" indent="1"/>
      <protection locked="0"/>
    </xf>
    <xf numFmtId="0" fontId="1" fillId="3" borderId="14" xfId="0" applyFont="1" applyFill="1" applyBorder="1" applyAlignment="1" applyProtection="1">
      <alignment horizontal="left" vertical="top" wrapText="1" indent="1"/>
      <protection locked="0"/>
    </xf>
    <xf numFmtId="0" fontId="1" fillId="3" borderId="54" xfId="0" applyFont="1" applyFill="1" applyBorder="1" applyAlignment="1" applyProtection="1">
      <alignment horizontal="left" vertical="top" wrapText="1" indent="1"/>
      <protection locked="0"/>
    </xf>
    <xf numFmtId="0" fontId="0" fillId="2" borderId="51" xfId="0" applyFill="1" applyBorder="1" applyAlignment="1">
      <alignment vertical="center"/>
    </xf>
    <xf numFmtId="0" fontId="2" fillId="2" borderId="16" xfId="0" applyFont="1" applyFill="1" applyBorder="1" applyAlignment="1">
      <alignment horizontal="left" wrapText="1" indent="1"/>
    </xf>
    <xf numFmtId="0" fontId="2" fillId="2" borderId="17" xfId="0" applyFont="1" applyFill="1" applyBorder="1" applyAlignment="1">
      <alignment horizontal="left" indent="1"/>
    </xf>
    <xf numFmtId="0" fontId="2" fillId="2" borderId="53" xfId="0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48" xfId="0" applyFont="1" applyFill="1" applyBorder="1" applyAlignment="1">
      <alignment horizontal="left" vertical="center" indent="1"/>
    </xf>
    <xf numFmtId="0" fontId="0" fillId="3" borderId="65" xfId="0" applyFill="1" applyBorder="1" applyAlignment="1" applyProtection="1">
      <alignment horizontal="left" vertical="center" indent="1"/>
      <protection locked="0"/>
    </xf>
    <xf numFmtId="0" fontId="0" fillId="3" borderId="66" xfId="0" applyFill="1" applyBorder="1" applyAlignment="1" applyProtection="1">
      <alignment horizontal="left" vertical="center" indent="1"/>
      <protection locked="0"/>
    </xf>
    <xf numFmtId="0" fontId="0" fillId="3" borderId="67" xfId="0" applyFill="1" applyBorder="1" applyAlignment="1" applyProtection="1">
      <alignment horizontal="left" vertical="center" indent="1"/>
      <protection locked="0"/>
    </xf>
    <xf numFmtId="0" fontId="0" fillId="3" borderId="0" xfId="0" applyFill="1" applyBorder="1" applyAlignment="1" applyProtection="1">
      <alignment horizontal="left" vertical="center" indent="1"/>
      <protection locked="0"/>
    </xf>
    <xf numFmtId="0" fontId="0" fillId="3" borderId="48" xfId="0" applyFill="1" applyBorder="1" applyAlignment="1" applyProtection="1">
      <alignment horizontal="left" vertical="center" indent="1"/>
      <protection locked="0"/>
    </xf>
    <xf numFmtId="0" fontId="0" fillId="3" borderId="58" xfId="0" applyFill="1" applyBorder="1" applyAlignment="1" applyProtection="1">
      <alignment horizontal="left" vertical="center" indent="1"/>
      <protection locked="0"/>
    </xf>
    <xf numFmtId="49" fontId="0" fillId="3" borderId="0" xfId="0" applyNumberFormat="1" applyFill="1" applyBorder="1" applyAlignment="1" applyProtection="1">
      <alignment horizontal="left" vertical="center" indent="1"/>
      <protection locked="0"/>
    </xf>
    <xf numFmtId="49" fontId="0" fillId="3" borderId="48" xfId="0" applyNumberFormat="1" applyFill="1" applyBorder="1" applyAlignment="1" applyProtection="1">
      <alignment horizontal="left" vertical="center" indent="1"/>
      <protection locked="0"/>
    </xf>
    <xf numFmtId="0" fontId="0" fillId="3" borderId="57" xfId="0" applyFill="1" applyBorder="1" applyAlignment="1" applyProtection="1">
      <alignment horizontal="left" vertical="center" indent="1"/>
      <protection locked="0"/>
    </xf>
    <xf numFmtId="0" fontId="0" fillId="3" borderId="55" xfId="0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0" fillId="3" borderId="3" xfId="0" applyFill="1" applyBorder="1" applyAlignment="1" applyProtection="1">
      <alignment horizontal="left" vertical="center" wrapText="1" indent="1"/>
      <protection locked="0"/>
    </xf>
    <xf numFmtId="0" fontId="1" fillId="2" borderId="60" xfId="0" applyFont="1" applyFill="1" applyBorder="1" applyAlignment="1">
      <alignment horizontal="left" indent="1"/>
    </xf>
    <xf numFmtId="0" fontId="0" fillId="2" borderId="61" xfId="0" applyFont="1" applyFill="1" applyBorder="1" applyAlignment="1">
      <alignment horizontal="left" indent="1"/>
    </xf>
    <xf numFmtId="0" fontId="5" fillId="2" borderId="6" xfId="0" applyFont="1" applyFill="1" applyBorder="1" applyAlignment="1">
      <alignment horizontal="left" vertical="center" wrapText="1" indent="1"/>
    </xf>
    <xf numFmtId="0" fontId="25" fillId="0" borderId="6" xfId="0" applyFont="1" applyBorder="1" applyAlignment="1">
      <alignment horizontal="left" vertical="center" wrapText="1" indent="1"/>
    </xf>
    <xf numFmtId="0" fontId="25" fillId="0" borderId="55" xfId="0" applyFont="1" applyBorder="1" applyAlignment="1">
      <alignment horizontal="left" vertical="center" wrapText="1" indent="1"/>
    </xf>
    <xf numFmtId="0" fontId="25" fillId="0" borderId="0" xfId="0" applyFont="1" applyBorder="1" applyAlignment="1">
      <alignment horizontal="left" vertical="center" wrapText="1" indent="1"/>
    </xf>
    <xf numFmtId="0" fontId="25" fillId="0" borderId="48" xfId="0" applyFont="1" applyBorder="1" applyAlignment="1">
      <alignment horizontal="left" vertical="center" wrapText="1" indent="1"/>
    </xf>
    <xf numFmtId="0" fontId="25" fillId="0" borderId="7" xfId="0" applyFont="1" applyBorder="1" applyAlignment="1">
      <alignment horizontal="left" vertical="center" wrapText="1" indent="1"/>
    </xf>
    <xf numFmtId="0" fontId="25" fillId="0" borderId="54" xfId="0" applyFont="1" applyBorder="1" applyAlignment="1">
      <alignment horizontal="left" vertical="center" wrapText="1" indent="1"/>
    </xf>
    <xf numFmtId="0" fontId="1" fillId="3" borderId="27" xfId="0" applyFont="1" applyFill="1" applyBorder="1" applyAlignment="1" applyProtection="1">
      <alignment horizontal="left" vertical="top" wrapText="1" indent="1"/>
      <protection locked="0"/>
    </xf>
    <xf numFmtId="0" fontId="1" fillId="3" borderId="12" xfId="0" applyFont="1" applyFill="1" applyBorder="1" applyAlignment="1" applyProtection="1">
      <alignment horizontal="left" vertical="top" wrapText="1" indent="1"/>
      <protection locked="0"/>
    </xf>
    <xf numFmtId="0" fontId="0" fillId="3" borderId="6" xfId="0" applyFill="1" applyBorder="1" applyAlignment="1" applyProtection="1">
      <alignment horizontal="left" vertical="top" wrapText="1" indent="1"/>
      <protection locked="0"/>
    </xf>
    <xf numFmtId="0" fontId="0" fillId="3" borderId="9" xfId="0" applyFill="1" applyBorder="1" applyAlignment="1" applyProtection="1">
      <alignment horizontal="left" vertical="top" wrapText="1" indent="1"/>
      <protection locked="0"/>
    </xf>
    <xf numFmtId="0" fontId="0" fillId="3" borderId="0" xfId="0" applyFill="1" applyBorder="1" applyAlignment="1" applyProtection="1">
      <alignment horizontal="left" vertical="top" wrapText="1" indent="1"/>
      <protection locked="0"/>
    </xf>
    <xf numFmtId="0" fontId="0" fillId="3" borderId="3" xfId="0" applyFill="1" applyBorder="1" applyAlignment="1" applyProtection="1">
      <alignment horizontal="left" vertical="top" wrapText="1" indent="1"/>
      <protection locked="0"/>
    </xf>
    <xf numFmtId="0" fontId="0" fillId="3" borderId="13" xfId="0" applyFill="1" applyBorder="1" applyAlignment="1" applyProtection="1">
      <alignment horizontal="left" vertical="top" wrapText="1" indent="1"/>
      <protection locked="0"/>
    </xf>
    <xf numFmtId="0" fontId="0" fillId="3" borderId="7" xfId="0" applyFill="1" applyBorder="1" applyAlignment="1" applyProtection="1">
      <alignment horizontal="left" vertical="top" wrapText="1" indent="1"/>
      <protection locked="0"/>
    </xf>
    <xf numFmtId="0" fontId="0" fillId="3" borderId="8" xfId="0" applyFill="1" applyBorder="1" applyAlignment="1" applyProtection="1">
      <alignment horizontal="left" vertical="top" wrapText="1" indent="1"/>
      <protection locked="0"/>
    </xf>
    <xf numFmtId="0" fontId="0" fillId="2" borderId="3" xfId="0" applyFont="1" applyFill="1" applyBorder="1" applyAlignment="1">
      <alignment horizontal="left" vertical="center" indent="1"/>
    </xf>
    <xf numFmtId="4" fontId="2" fillId="4" borderId="2" xfId="0" applyNumberFormat="1" applyFont="1" applyFill="1" applyBorder="1" applyAlignment="1" applyProtection="1">
      <alignment horizontal="right" vertical="center" indent="1"/>
      <protection locked="0"/>
    </xf>
    <xf numFmtId="0" fontId="0" fillId="4" borderId="43" xfId="0" applyFill="1" applyBorder="1" applyAlignment="1" applyProtection="1">
      <alignment horizontal="right" vertical="center" indent="1"/>
      <protection locked="0"/>
    </xf>
    <xf numFmtId="2" fontId="4" fillId="0" borderId="2" xfId="0" applyNumberFormat="1" applyFont="1" applyFill="1" applyBorder="1" applyAlignment="1" applyProtection="1">
      <alignment horizontal="right" vertical="center" indent="1"/>
      <protection locked="0"/>
    </xf>
    <xf numFmtId="0" fontId="0" fillId="0" borderId="43" xfId="0" applyBorder="1" applyAlignment="1" applyProtection="1">
      <alignment horizontal="right" vertical="center" indent="1"/>
      <protection locked="0"/>
    </xf>
    <xf numFmtId="4" fontId="2" fillId="0" borderId="4" xfId="0" applyNumberFormat="1" applyFont="1" applyFill="1" applyBorder="1" applyAlignment="1" applyProtection="1">
      <alignment horizontal="right" vertical="center" indent="1"/>
      <protection locked="0"/>
    </xf>
    <xf numFmtId="0" fontId="0" fillId="0" borderId="42" xfId="0" applyBorder="1" applyAlignment="1" applyProtection="1">
      <alignment horizontal="right" vertical="center" indent="1"/>
      <protection locked="0"/>
    </xf>
    <xf numFmtId="4" fontId="2" fillId="4" borderId="18" xfId="0" applyNumberFormat="1" applyFont="1" applyFill="1" applyBorder="1" applyAlignment="1" applyProtection="1">
      <alignment horizontal="right" vertical="center" indent="1"/>
      <protection locked="0"/>
    </xf>
    <xf numFmtId="0" fontId="0" fillId="4" borderId="44" xfId="0" applyFill="1" applyBorder="1" applyAlignment="1" applyProtection="1">
      <alignment horizontal="right" vertical="center" indent="1"/>
      <protection locked="0"/>
    </xf>
    <xf numFmtId="2" fontId="4" fillId="0" borderId="18" xfId="0" applyNumberFormat="1" applyFont="1" applyFill="1" applyBorder="1" applyAlignment="1" applyProtection="1">
      <alignment horizontal="right" vertical="center" indent="1"/>
      <protection locked="0"/>
    </xf>
    <xf numFmtId="0" fontId="0" fillId="0" borderId="44" xfId="0" applyBorder="1" applyAlignment="1" applyProtection="1">
      <alignment horizontal="right" vertical="center" indent="1"/>
      <protection locked="0"/>
    </xf>
    <xf numFmtId="4" fontId="2" fillId="0" borderId="25" xfId="0" applyNumberFormat="1" applyFont="1" applyFill="1" applyBorder="1" applyAlignment="1" applyProtection="1">
      <alignment horizontal="right" vertical="center" indent="1"/>
      <protection locked="0"/>
    </xf>
    <xf numFmtId="0" fontId="0" fillId="0" borderId="45" xfId="0" applyBorder="1" applyAlignment="1" applyProtection="1">
      <alignment horizontal="right" vertical="center" inden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35" fillId="0" borderId="52" xfId="0" applyFont="1" applyBorder="1" applyAlignment="1">
      <alignment horizontal="center"/>
    </xf>
    <xf numFmtId="0" fontId="7" fillId="2" borderId="60" xfId="0" applyFont="1" applyFill="1" applyBorder="1" applyAlignment="1">
      <alignment horizontal="left" indent="1"/>
    </xf>
    <xf numFmtId="0" fontId="7" fillId="2" borderId="61" xfId="0" applyFont="1" applyFill="1" applyBorder="1" applyAlignment="1">
      <alignment horizontal="left" indent="1"/>
    </xf>
    <xf numFmtId="0" fontId="2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left" vertical="top" wrapText="1"/>
    </xf>
    <xf numFmtId="0" fontId="5" fillId="2" borderId="0" xfId="0" applyFont="1" applyFill="1" applyBorder="1" applyAlignment="1"/>
    <xf numFmtId="0" fontId="2" fillId="2" borderId="19" xfId="0" applyFont="1" applyFill="1" applyBorder="1" applyAlignment="1">
      <alignment horizontal="left" indent="1"/>
    </xf>
    <xf numFmtId="0" fontId="35" fillId="0" borderId="49" xfId="0" applyFont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35" fillId="0" borderId="50" xfId="0" applyFont="1" applyBorder="1" applyAlignment="1">
      <alignment horizontal="center"/>
    </xf>
    <xf numFmtId="0" fontId="0" fillId="2" borderId="0" xfId="0" applyFill="1" applyAlignment="1" applyProtection="1">
      <alignment horizontal="left" vertical="top" wrapText="1" indent="1"/>
      <protection locked="0"/>
    </xf>
    <xf numFmtId="0" fontId="0" fillId="3" borderId="15" xfId="0" applyFill="1" applyBorder="1" applyAlignment="1" applyProtection="1">
      <alignment horizontal="left" vertical="center" indent="1"/>
      <protection locked="0"/>
    </xf>
    <xf numFmtId="0" fontId="0" fillId="3" borderId="50" xfId="0" applyFill="1" applyBorder="1" applyAlignment="1" applyProtection="1">
      <alignment horizontal="left" vertical="center" indent="1"/>
      <protection locked="0"/>
    </xf>
    <xf numFmtId="0" fontId="0" fillId="3" borderId="23" xfId="0" applyFill="1" applyBorder="1" applyAlignment="1" applyProtection="1">
      <alignment horizontal="left" vertical="center" indent="1"/>
      <protection locked="0"/>
    </xf>
    <xf numFmtId="0" fontId="0" fillId="3" borderId="51" xfId="0" applyFill="1" applyBorder="1" applyAlignment="1" applyProtection="1">
      <alignment horizontal="left" vertical="center" indent="1"/>
      <protection locked="0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7" fontId="29" fillId="2" borderId="0" xfId="0" quotePrefix="1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6" fillId="0" borderId="0" xfId="0" applyFont="1" applyAlignment="1">
      <alignment horizontal="left" wrapText="1" indent="1"/>
    </xf>
    <xf numFmtId="0" fontId="30" fillId="0" borderId="41" xfId="0" quotePrefix="1" applyFont="1" applyBorder="1" applyAlignment="1">
      <alignment horizontal="center" vertical="top"/>
    </xf>
    <xf numFmtId="0" fontId="30" fillId="0" borderId="41" xfId="0" applyFont="1" applyBorder="1" applyAlignment="1">
      <alignment horizontal="center" vertical="top"/>
    </xf>
    <xf numFmtId="0" fontId="5" fillId="0" borderId="0" xfId="0" applyFont="1" applyBorder="1" applyAlignment="1">
      <alignment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2" borderId="0" xfId="0" applyFont="1" applyFill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3333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autoPageBreaks="0"/>
  </sheetPr>
  <dimension ref="A1:U58"/>
  <sheetViews>
    <sheetView showGridLines="0" tabSelected="1" showWhiteSpace="0" zoomScaleNormal="100" workbookViewId="0"/>
  </sheetViews>
  <sheetFormatPr baseColWidth="10" defaultColWidth="12" defaultRowHeight="11.25" x14ac:dyDescent="0.2"/>
  <cols>
    <col min="1" max="1" width="4.83203125" style="1" customWidth="1"/>
    <col min="2" max="2" width="2" style="1" bestFit="1" customWidth="1"/>
    <col min="3" max="3" width="10.33203125" style="1" customWidth="1"/>
    <col min="4" max="4" width="16.5" style="1" customWidth="1"/>
    <col min="5" max="5" width="21.83203125" style="1" customWidth="1"/>
    <col min="6" max="6" width="16" style="1" customWidth="1"/>
    <col min="7" max="7" width="16.1640625" style="1" customWidth="1"/>
    <col min="8" max="8" width="14.1640625" style="1" customWidth="1"/>
    <col min="9" max="9" width="15.83203125" style="1" customWidth="1"/>
    <col min="10" max="10" width="25.1640625" style="1" customWidth="1"/>
    <col min="11" max="11" width="23.6640625" style="1" customWidth="1"/>
    <col min="12" max="12" width="3.83203125" style="1" customWidth="1"/>
    <col min="13" max="13" width="15.33203125" style="1" customWidth="1"/>
    <col min="14" max="14" width="17.1640625" style="1" customWidth="1"/>
    <col min="15" max="15" width="9.1640625" style="1" customWidth="1"/>
    <col min="16" max="16" width="9.6640625" style="1" customWidth="1"/>
    <col min="17" max="17" width="19.6640625" style="1" customWidth="1"/>
    <col min="18" max="18" width="24.6640625" style="1" customWidth="1"/>
    <col min="19" max="16384" width="12" style="1"/>
  </cols>
  <sheetData>
    <row r="1" spans="1:21" s="3" customFormat="1" ht="15" x14ac:dyDescent="0.25">
      <c r="C1" s="80" t="s">
        <v>95</v>
      </c>
      <c r="D1" s="2"/>
      <c r="E1" s="2"/>
      <c r="F1" s="2"/>
      <c r="G1" s="2"/>
      <c r="K1" s="188" t="s">
        <v>66</v>
      </c>
      <c r="L1" s="306"/>
      <c r="M1" s="307"/>
      <c r="N1" s="307"/>
      <c r="O1" s="307"/>
      <c r="P1" s="307"/>
      <c r="Q1" s="307"/>
      <c r="R1" s="308"/>
    </row>
    <row r="2" spans="1:21" s="3" customFormat="1" ht="15" customHeight="1" x14ac:dyDescent="0.25">
      <c r="C2" s="80" t="s">
        <v>70</v>
      </c>
      <c r="D2" s="80"/>
      <c r="E2" s="2"/>
      <c r="F2" s="268"/>
      <c r="G2" s="91" t="s">
        <v>71</v>
      </c>
      <c r="H2" s="268"/>
      <c r="I2" s="25"/>
      <c r="K2" s="188" t="s">
        <v>4</v>
      </c>
      <c r="L2" s="309"/>
      <c r="M2" s="309"/>
      <c r="N2" s="309"/>
      <c r="O2" s="309"/>
      <c r="P2" s="310"/>
      <c r="Q2" s="314"/>
      <c r="R2" s="315"/>
    </row>
    <row r="3" spans="1:21" s="3" customFormat="1" ht="10.5" customHeight="1" x14ac:dyDescent="0.2">
      <c r="K3" s="189"/>
      <c r="L3" s="241" t="s">
        <v>5</v>
      </c>
      <c r="M3" s="242"/>
      <c r="N3" s="242"/>
      <c r="O3" s="242"/>
      <c r="P3" s="243"/>
      <c r="Q3" s="244" t="s">
        <v>6</v>
      </c>
      <c r="R3" s="243"/>
    </row>
    <row r="4" spans="1:21" s="3" customFormat="1" ht="15" customHeight="1" x14ac:dyDescent="0.2">
      <c r="C4" s="357" t="s">
        <v>131</v>
      </c>
      <c r="D4" s="357"/>
      <c r="E4" s="357"/>
      <c r="F4" s="357"/>
      <c r="G4" s="357"/>
      <c r="H4" s="357"/>
      <c r="I4" s="357"/>
      <c r="J4" s="357"/>
      <c r="K4" s="188" t="s">
        <v>9</v>
      </c>
      <c r="L4" s="311"/>
      <c r="M4" s="309"/>
      <c r="N4" s="310"/>
      <c r="O4" s="312"/>
      <c r="P4" s="313"/>
      <c r="Q4" s="309"/>
      <c r="R4" s="310"/>
    </row>
    <row r="5" spans="1:21" s="3" customFormat="1" ht="12" customHeight="1" x14ac:dyDescent="0.2">
      <c r="C5" s="358" t="s">
        <v>247</v>
      </c>
      <c r="D5" s="358"/>
      <c r="E5" s="358"/>
      <c r="F5" s="358"/>
      <c r="G5" s="358"/>
      <c r="H5" s="358"/>
      <c r="I5" s="358"/>
      <c r="J5" s="358"/>
      <c r="K5" s="188"/>
      <c r="L5" s="251" t="s">
        <v>10</v>
      </c>
      <c r="M5" s="252"/>
      <c r="N5" s="253"/>
      <c r="O5" s="254" t="s">
        <v>11</v>
      </c>
      <c r="P5" s="253"/>
      <c r="Q5" s="254" t="s">
        <v>12</v>
      </c>
      <c r="R5" s="255"/>
    </row>
    <row r="6" spans="1:21" s="3" customFormat="1" ht="6" customHeight="1" x14ac:dyDescent="0.2">
      <c r="C6" s="89"/>
      <c r="D6" s="90"/>
      <c r="E6" s="90"/>
      <c r="F6" s="90"/>
      <c r="G6" s="90"/>
      <c r="H6" s="90"/>
      <c r="I6" s="90"/>
      <c r="J6" s="90"/>
      <c r="K6" s="202"/>
      <c r="L6" s="203"/>
      <c r="M6" s="202"/>
    </row>
    <row r="7" spans="1:21" s="3" customFormat="1" ht="15" customHeight="1" x14ac:dyDescent="0.25">
      <c r="C7" s="2" t="s">
        <v>97</v>
      </c>
      <c r="D7" s="190"/>
      <c r="E7" s="190"/>
      <c r="F7" s="190"/>
      <c r="G7" s="88"/>
      <c r="H7" s="88"/>
      <c r="I7" s="88"/>
      <c r="J7" s="88"/>
      <c r="K7" s="89"/>
      <c r="L7" s="4"/>
      <c r="M7" s="8"/>
      <c r="O7" s="9"/>
      <c r="Q7" s="9"/>
      <c r="R7" s="4"/>
    </row>
    <row r="8" spans="1:21" s="195" customFormat="1" ht="7.5" customHeight="1" x14ac:dyDescent="0.15">
      <c r="A8" s="191" t="s">
        <v>124</v>
      </c>
      <c r="B8" s="354" t="s">
        <v>125</v>
      </c>
      <c r="C8" s="354"/>
      <c r="D8" s="354"/>
      <c r="E8" s="354"/>
      <c r="F8" s="354"/>
      <c r="G8" s="192" t="s">
        <v>126</v>
      </c>
      <c r="H8" s="192" t="s">
        <v>127</v>
      </c>
      <c r="I8" s="192" t="s">
        <v>128</v>
      </c>
      <c r="J8" s="192" t="s">
        <v>129</v>
      </c>
      <c r="K8" s="192" t="s">
        <v>130</v>
      </c>
      <c r="L8" s="193"/>
      <c r="M8" s="193"/>
      <c r="N8" s="193"/>
      <c r="O8" s="193"/>
      <c r="P8" s="193"/>
      <c r="Q8" s="194"/>
    </row>
    <row r="9" spans="1:21" ht="14.25" customHeight="1" x14ac:dyDescent="0.2">
      <c r="B9" s="196"/>
      <c r="C9" s="37"/>
      <c r="D9" s="37"/>
      <c r="E9" s="37"/>
      <c r="F9" s="37"/>
      <c r="G9" s="319" t="s">
        <v>170</v>
      </c>
      <c r="H9" s="355" t="s">
        <v>149</v>
      </c>
      <c r="I9" s="46"/>
      <c r="J9" s="85" t="s">
        <v>132</v>
      </c>
      <c r="K9" s="85" t="s">
        <v>133</v>
      </c>
      <c r="L9" s="316" t="s">
        <v>177</v>
      </c>
      <c r="M9" s="304"/>
      <c r="N9" s="304"/>
      <c r="O9" s="317"/>
      <c r="P9" s="316" t="s">
        <v>173</v>
      </c>
      <c r="Q9" s="304"/>
      <c r="R9" s="305"/>
      <c r="S9" s="3"/>
      <c r="T9" s="3"/>
      <c r="U9" s="3"/>
    </row>
    <row r="10" spans="1:21" s="209" customFormat="1" ht="11.25" customHeight="1" x14ac:dyDescent="0.2">
      <c r="B10" s="42"/>
      <c r="C10" s="359" t="s">
        <v>63</v>
      </c>
      <c r="D10" s="359"/>
      <c r="E10" s="359"/>
      <c r="F10" s="359"/>
      <c r="G10" s="320"/>
      <c r="H10" s="356"/>
      <c r="I10" s="83" t="s">
        <v>171</v>
      </c>
      <c r="J10" s="86" t="s">
        <v>182</v>
      </c>
      <c r="K10" s="81" t="s">
        <v>181</v>
      </c>
      <c r="L10" s="316" t="s">
        <v>178</v>
      </c>
      <c r="M10" s="290"/>
      <c r="N10" s="290"/>
      <c r="O10" s="337"/>
      <c r="P10" s="316" t="s">
        <v>188</v>
      </c>
      <c r="Q10" s="304"/>
      <c r="R10" s="305"/>
      <c r="S10" s="210"/>
      <c r="T10" s="210"/>
      <c r="U10" s="210"/>
    </row>
    <row r="11" spans="1:21" ht="14.25" customHeight="1" x14ac:dyDescent="0.2">
      <c r="B11" s="42"/>
      <c r="C11" s="359"/>
      <c r="D11" s="359"/>
      <c r="E11" s="359"/>
      <c r="F11" s="359"/>
      <c r="G11" s="82" t="s">
        <v>16</v>
      </c>
      <c r="H11" s="205" t="s">
        <v>15</v>
      </c>
      <c r="I11" s="79" t="s">
        <v>16</v>
      </c>
      <c r="J11" s="86" t="s">
        <v>172</v>
      </c>
      <c r="K11" s="207" t="s">
        <v>180</v>
      </c>
      <c r="L11" s="316" t="s">
        <v>179</v>
      </c>
      <c r="M11" s="290"/>
      <c r="N11" s="290"/>
      <c r="O11" s="337"/>
      <c r="P11" s="316" t="s">
        <v>189</v>
      </c>
      <c r="Q11" s="290"/>
      <c r="R11" s="291"/>
      <c r="S11" s="3"/>
      <c r="T11" s="3"/>
      <c r="U11" s="3"/>
    </row>
    <row r="12" spans="1:21" ht="14.25" customHeight="1" x14ac:dyDescent="0.2">
      <c r="B12" s="42"/>
      <c r="C12" s="37"/>
      <c r="D12" s="37"/>
      <c r="E12" s="37"/>
      <c r="F12" s="37"/>
      <c r="G12" s="240" t="s">
        <v>13</v>
      </c>
      <c r="H12" s="84" t="s">
        <v>14</v>
      </c>
      <c r="I12" s="84" t="s">
        <v>2</v>
      </c>
      <c r="J12" s="240" t="s">
        <v>2</v>
      </c>
      <c r="K12" s="240" t="s">
        <v>2</v>
      </c>
      <c r="L12" s="289" t="s">
        <v>137</v>
      </c>
      <c r="M12" s="290"/>
      <c r="N12" s="290"/>
      <c r="O12" s="337"/>
      <c r="P12" s="289" t="s">
        <v>138</v>
      </c>
      <c r="Q12" s="290"/>
      <c r="R12" s="291"/>
      <c r="S12" s="3"/>
      <c r="T12" s="3"/>
      <c r="U12" s="3"/>
    </row>
    <row r="13" spans="1:21" ht="15" customHeight="1" x14ac:dyDescent="0.2">
      <c r="B13" s="43"/>
      <c r="C13" s="14" t="s">
        <v>54</v>
      </c>
      <c r="D13" s="14"/>
      <c r="E13" s="18"/>
      <c r="F13" s="21"/>
      <c r="G13" s="177">
        <v>0</v>
      </c>
      <c r="H13" s="93">
        <v>0</v>
      </c>
      <c r="I13" s="94">
        <f>G13*H13</f>
        <v>0</v>
      </c>
      <c r="J13" s="94">
        <v>0</v>
      </c>
      <c r="K13" s="94">
        <v>0</v>
      </c>
      <c r="L13" s="271"/>
      <c r="M13" s="272"/>
      <c r="N13" s="272"/>
      <c r="O13" s="277"/>
      <c r="P13" s="271"/>
      <c r="Q13" s="272"/>
      <c r="R13" s="273"/>
      <c r="S13" s="3"/>
      <c r="T13" s="3"/>
      <c r="U13" s="3"/>
    </row>
    <row r="14" spans="1:21" ht="15" customHeight="1" x14ac:dyDescent="0.2">
      <c r="B14" s="44"/>
      <c r="C14" s="13" t="s">
        <v>55</v>
      </c>
      <c r="D14" s="13"/>
      <c r="E14" s="19"/>
      <c r="F14" s="22"/>
      <c r="G14" s="177">
        <v>0</v>
      </c>
      <c r="H14" s="95">
        <v>0</v>
      </c>
      <c r="I14" s="96">
        <f t="shared" ref="I14:I24" si="0">G14*H14</f>
        <v>0</v>
      </c>
      <c r="J14" s="96">
        <v>0</v>
      </c>
      <c r="K14" s="96">
        <v>0</v>
      </c>
      <c r="L14" s="274"/>
      <c r="M14" s="275"/>
      <c r="N14" s="275"/>
      <c r="O14" s="318"/>
      <c r="P14" s="274"/>
      <c r="Q14" s="275"/>
      <c r="R14" s="276"/>
      <c r="S14" s="3"/>
      <c r="T14" s="3"/>
      <c r="U14" s="3"/>
    </row>
    <row r="15" spans="1:21" ht="15" customHeight="1" x14ac:dyDescent="0.2">
      <c r="B15" s="43"/>
      <c r="C15" s="14" t="s">
        <v>56</v>
      </c>
      <c r="D15" s="14"/>
      <c r="E15" s="18"/>
      <c r="F15" s="21"/>
      <c r="G15" s="177">
        <v>0</v>
      </c>
      <c r="H15" s="97">
        <v>0</v>
      </c>
      <c r="I15" s="94">
        <f t="shared" si="0"/>
        <v>0</v>
      </c>
      <c r="J15" s="94">
        <v>0</v>
      </c>
      <c r="K15" s="94">
        <v>0</v>
      </c>
      <c r="L15" s="271"/>
      <c r="M15" s="272"/>
      <c r="N15" s="272"/>
      <c r="O15" s="277"/>
      <c r="P15" s="271"/>
      <c r="Q15" s="272"/>
      <c r="R15" s="273"/>
      <c r="S15" s="3"/>
      <c r="T15" s="3"/>
      <c r="U15" s="3"/>
    </row>
    <row r="16" spans="1:21" ht="15" customHeight="1" x14ac:dyDescent="0.2">
      <c r="B16" s="44"/>
      <c r="C16" s="13" t="s">
        <v>57</v>
      </c>
      <c r="D16" s="13"/>
      <c r="E16" s="19"/>
      <c r="F16" s="22"/>
      <c r="G16" s="177">
        <v>0</v>
      </c>
      <c r="H16" s="95">
        <v>0</v>
      </c>
      <c r="I16" s="96">
        <f t="shared" si="0"/>
        <v>0</v>
      </c>
      <c r="J16" s="96">
        <v>0</v>
      </c>
      <c r="K16" s="96">
        <v>0</v>
      </c>
      <c r="L16" s="274"/>
      <c r="M16" s="275"/>
      <c r="N16" s="275"/>
      <c r="O16" s="318"/>
      <c r="P16" s="274"/>
      <c r="Q16" s="275"/>
      <c r="R16" s="276"/>
      <c r="S16" s="3"/>
      <c r="T16" s="3"/>
      <c r="U16" s="3"/>
    </row>
    <row r="17" spans="1:21" ht="15" customHeight="1" x14ac:dyDescent="0.2">
      <c r="B17" s="43"/>
      <c r="C17" s="14" t="s">
        <v>58</v>
      </c>
      <c r="D17" s="14"/>
      <c r="E17" s="20"/>
      <c r="F17" s="21"/>
      <c r="G17" s="177">
        <v>0</v>
      </c>
      <c r="H17" s="97">
        <v>0</v>
      </c>
      <c r="I17" s="94">
        <f t="shared" si="0"/>
        <v>0</v>
      </c>
      <c r="J17" s="94">
        <v>0</v>
      </c>
      <c r="K17" s="94">
        <v>0</v>
      </c>
      <c r="L17" s="271"/>
      <c r="M17" s="272"/>
      <c r="N17" s="272"/>
      <c r="O17" s="277"/>
      <c r="P17" s="271"/>
      <c r="Q17" s="272"/>
      <c r="R17" s="273"/>
      <c r="S17" s="3"/>
      <c r="T17" s="3"/>
      <c r="U17" s="3"/>
    </row>
    <row r="18" spans="1:21" ht="15" customHeight="1" x14ac:dyDescent="0.2">
      <c r="B18" s="44"/>
      <c r="C18" s="13" t="s">
        <v>59</v>
      </c>
      <c r="D18" s="13"/>
      <c r="E18" s="19"/>
      <c r="F18" s="22"/>
      <c r="G18" s="177">
        <v>0</v>
      </c>
      <c r="H18" s="95">
        <v>0</v>
      </c>
      <c r="I18" s="96">
        <f t="shared" si="0"/>
        <v>0</v>
      </c>
      <c r="J18" s="96">
        <v>0</v>
      </c>
      <c r="K18" s="96">
        <v>0</v>
      </c>
      <c r="L18" s="274"/>
      <c r="M18" s="275"/>
      <c r="N18" s="275"/>
      <c r="O18" s="318"/>
      <c r="P18" s="274"/>
      <c r="Q18" s="275"/>
      <c r="R18" s="276"/>
      <c r="S18" s="3"/>
      <c r="T18" s="3"/>
      <c r="U18" s="3"/>
    </row>
    <row r="19" spans="1:21" ht="15" customHeight="1" x14ac:dyDescent="0.2">
      <c r="B19" s="43"/>
      <c r="C19" s="14" t="s">
        <v>68</v>
      </c>
      <c r="D19" s="14"/>
      <c r="E19" s="20"/>
      <c r="F19" s="21"/>
      <c r="G19" s="177">
        <v>0</v>
      </c>
      <c r="H19" s="93">
        <v>0</v>
      </c>
      <c r="I19" s="94">
        <f>G19*H19</f>
        <v>0</v>
      </c>
      <c r="J19" s="94">
        <v>0</v>
      </c>
      <c r="K19" s="94">
        <v>0</v>
      </c>
      <c r="L19" s="271"/>
      <c r="M19" s="272"/>
      <c r="N19" s="272"/>
      <c r="O19" s="277"/>
      <c r="P19" s="271"/>
      <c r="Q19" s="272"/>
      <c r="R19" s="273"/>
      <c r="S19" s="10"/>
      <c r="T19" s="11"/>
      <c r="U19" s="10"/>
    </row>
    <row r="20" spans="1:21" ht="15" customHeight="1" x14ac:dyDescent="0.2">
      <c r="B20" s="44"/>
      <c r="C20" s="13" t="s">
        <v>60</v>
      </c>
      <c r="D20" s="13"/>
      <c r="E20" s="13"/>
      <c r="F20" s="22"/>
      <c r="G20" s="177">
        <v>0</v>
      </c>
      <c r="H20" s="95">
        <v>0</v>
      </c>
      <c r="I20" s="96">
        <f t="shared" si="0"/>
        <v>0</v>
      </c>
      <c r="J20" s="96">
        <v>0</v>
      </c>
      <c r="K20" s="96">
        <v>0</v>
      </c>
      <c r="L20" s="274"/>
      <c r="M20" s="275"/>
      <c r="N20" s="275"/>
      <c r="O20" s="318"/>
      <c r="P20" s="274"/>
      <c r="Q20" s="275"/>
      <c r="R20" s="276"/>
    </row>
    <row r="21" spans="1:21" ht="15" customHeight="1" x14ac:dyDescent="0.2">
      <c r="B21" s="43"/>
      <c r="C21" s="14" t="s">
        <v>61</v>
      </c>
      <c r="D21" s="14"/>
      <c r="E21" s="14"/>
      <c r="F21" s="21"/>
      <c r="G21" s="177">
        <v>0</v>
      </c>
      <c r="H21" s="93">
        <v>0</v>
      </c>
      <c r="I21" s="94">
        <f t="shared" si="0"/>
        <v>0</v>
      </c>
      <c r="J21" s="94">
        <v>0</v>
      </c>
      <c r="K21" s="94">
        <v>0</v>
      </c>
      <c r="L21" s="271"/>
      <c r="M21" s="272"/>
      <c r="N21" s="272"/>
      <c r="O21" s="277"/>
      <c r="P21" s="271"/>
      <c r="Q21" s="272"/>
      <c r="R21" s="273"/>
    </row>
    <row r="22" spans="1:21" ht="15" customHeight="1" x14ac:dyDescent="0.2">
      <c r="B22" s="44"/>
      <c r="C22" s="13" t="s">
        <v>62</v>
      </c>
      <c r="D22" s="13"/>
      <c r="E22" s="13"/>
      <c r="F22" s="22"/>
      <c r="G22" s="177">
        <v>0</v>
      </c>
      <c r="H22" s="95">
        <v>0</v>
      </c>
      <c r="I22" s="96">
        <f t="shared" si="0"/>
        <v>0</v>
      </c>
      <c r="J22" s="96">
        <v>0</v>
      </c>
      <c r="K22" s="96">
        <v>0</v>
      </c>
      <c r="L22" s="98"/>
      <c r="M22" s="99"/>
      <c r="N22" s="99"/>
      <c r="O22" s="100"/>
      <c r="P22" s="98"/>
      <c r="Q22" s="99"/>
      <c r="R22" s="197"/>
    </row>
    <row r="23" spans="1:21" ht="15" customHeight="1" x14ac:dyDescent="0.2">
      <c r="B23" s="43"/>
      <c r="C23" s="350"/>
      <c r="D23" s="350"/>
      <c r="E23" s="350"/>
      <c r="F23" s="351"/>
      <c r="G23" s="177">
        <v>0</v>
      </c>
      <c r="H23" s="93">
        <v>0</v>
      </c>
      <c r="I23" s="94">
        <f t="shared" si="0"/>
        <v>0</v>
      </c>
      <c r="J23" s="94">
        <v>0</v>
      </c>
      <c r="K23" s="94">
        <v>0</v>
      </c>
      <c r="L23" s="271"/>
      <c r="M23" s="272"/>
      <c r="N23" s="272"/>
      <c r="O23" s="277"/>
      <c r="P23" s="271"/>
      <c r="Q23" s="272"/>
      <c r="R23" s="273"/>
    </row>
    <row r="24" spans="1:21" ht="15" customHeight="1" x14ac:dyDescent="0.2">
      <c r="B24" s="44"/>
      <c r="C24" s="352"/>
      <c r="D24" s="352"/>
      <c r="E24" s="352"/>
      <c r="F24" s="353"/>
      <c r="G24" s="177">
        <v>0</v>
      </c>
      <c r="H24" s="95">
        <v>0</v>
      </c>
      <c r="I24" s="96">
        <f t="shared" si="0"/>
        <v>0</v>
      </c>
      <c r="J24" s="96">
        <v>0</v>
      </c>
      <c r="K24" s="96">
        <v>0</v>
      </c>
      <c r="L24" s="98"/>
      <c r="M24" s="99"/>
      <c r="N24" s="99"/>
      <c r="O24" s="100"/>
      <c r="P24" s="98"/>
      <c r="Q24" s="99"/>
      <c r="R24" s="197"/>
    </row>
    <row r="25" spans="1:21" ht="15" customHeight="1" x14ac:dyDescent="0.2">
      <c r="B25" s="101"/>
      <c r="C25" s="55" t="s">
        <v>69</v>
      </c>
      <c r="D25" s="55"/>
      <c r="E25" s="56"/>
      <c r="F25" s="102"/>
      <c r="G25" s="103">
        <f>SUM(G13:G24)</f>
        <v>0</v>
      </c>
      <c r="H25" s="104"/>
      <c r="I25" s="105">
        <f>SUM(I13:I24)</f>
        <v>0</v>
      </c>
      <c r="J25" s="105">
        <f t="shared" ref="J25:K25" si="1">SUM(J13:J24)</f>
        <v>0</v>
      </c>
      <c r="K25" s="105">
        <f t="shared" si="1"/>
        <v>0</v>
      </c>
      <c r="L25" s="278"/>
      <c r="M25" s="279"/>
      <c r="N25" s="279"/>
      <c r="O25" s="279"/>
      <c r="P25" s="279"/>
      <c r="Q25" s="279"/>
      <c r="R25" s="299"/>
    </row>
    <row r="26" spans="1:21" ht="15" customHeight="1" x14ac:dyDescent="0.2">
      <c r="B26" s="179" t="s">
        <v>108</v>
      </c>
      <c r="C26" s="64" t="s">
        <v>109</v>
      </c>
      <c r="D26" s="36"/>
      <c r="L26" s="206" t="s">
        <v>103</v>
      </c>
      <c r="M26" s="64" t="s">
        <v>187</v>
      </c>
    </row>
    <row r="27" spans="1:21" ht="15" customHeight="1" x14ac:dyDescent="0.2">
      <c r="B27" s="179" t="s">
        <v>134</v>
      </c>
      <c r="C27" s="64" t="s">
        <v>96</v>
      </c>
      <c r="D27" s="36"/>
      <c r="M27" s="65" t="s">
        <v>186</v>
      </c>
    </row>
    <row r="28" spans="1:21" ht="15" customHeight="1" x14ac:dyDescent="0.2">
      <c r="B28" s="179" t="s">
        <v>135</v>
      </c>
      <c r="C28" s="178" t="s">
        <v>174</v>
      </c>
      <c r="D28" s="26"/>
      <c r="L28" s="206" t="s">
        <v>100</v>
      </c>
      <c r="M28" s="64" t="s">
        <v>145</v>
      </c>
    </row>
    <row r="29" spans="1:21" ht="11.25" customHeight="1" x14ac:dyDescent="0.2">
      <c r="C29" s="92" t="s">
        <v>136</v>
      </c>
      <c r="D29" s="76"/>
      <c r="E29" s="77"/>
      <c r="F29" s="77"/>
      <c r="G29" s="77"/>
      <c r="H29" s="77"/>
      <c r="I29" s="77"/>
      <c r="J29" s="77"/>
      <c r="K29" s="77"/>
      <c r="L29" s="7"/>
      <c r="M29" s="65" t="s">
        <v>146</v>
      </c>
    </row>
    <row r="30" spans="1:21" ht="6" customHeight="1" x14ac:dyDescent="0.2">
      <c r="C30" s="92"/>
      <c r="D30" s="76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</row>
    <row r="31" spans="1:21" ht="15" customHeight="1" x14ac:dyDescent="0.25">
      <c r="B31" s="237"/>
      <c r="C31" s="238" t="s">
        <v>98</v>
      </c>
      <c r="D31" s="239"/>
      <c r="E31" s="78"/>
      <c r="F31" s="78"/>
      <c r="G31" s="78"/>
      <c r="H31" s="78"/>
      <c r="I31" s="78"/>
      <c r="J31" s="78"/>
      <c r="K31" s="78"/>
      <c r="L31" s="236"/>
      <c r="M31" s="236"/>
      <c r="N31" s="236"/>
      <c r="O31" s="236"/>
      <c r="P31" s="236"/>
    </row>
    <row r="32" spans="1:21" s="195" customFormat="1" ht="7.5" customHeight="1" x14ac:dyDescent="0.15">
      <c r="A32" s="191" t="s">
        <v>124</v>
      </c>
      <c r="B32" s="361" t="s">
        <v>148</v>
      </c>
      <c r="C32" s="362"/>
      <c r="D32" s="362"/>
      <c r="E32" s="362"/>
      <c r="F32" s="362"/>
      <c r="G32" s="362"/>
      <c r="H32" s="363"/>
      <c r="I32" s="235" t="s">
        <v>126</v>
      </c>
      <c r="J32" s="235" t="s">
        <v>127</v>
      </c>
      <c r="K32" s="235" t="s">
        <v>128</v>
      </c>
      <c r="L32" s="193"/>
      <c r="M32" s="193"/>
      <c r="N32" s="193"/>
      <c r="O32" s="193"/>
      <c r="P32" s="193"/>
      <c r="Q32" s="194"/>
    </row>
    <row r="33" spans="1:18" ht="14.25" customHeight="1" x14ac:dyDescent="0.2">
      <c r="B33" s="45"/>
      <c r="C33" s="46"/>
      <c r="D33" s="46"/>
      <c r="E33" s="47"/>
      <c r="F33" s="47"/>
      <c r="G33" s="48"/>
      <c r="H33" s="48"/>
      <c r="I33" s="85" t="s">
        <v>170</v>
      </c>
      <c r="J33" s="87" t="s">
        <v>149</v>
      </c>
      <c r="K33" s="87" t="s">
        <v>171</v>
      </c>
      <c r="L33" s="300" t="s">
        <v>185</v>
      </c>
      <c r="M33" s="301"/>
      <c r="N33" s="301"/>
      <c r="O33" s="360"/>
      <c r="P33" s="300" t="s">
        <v>147</v>
      </c>
      <c r="Q33" s="301"/>
      <c r="R33" s="302"/>
    </row>
    <row r="34" spans="1:18" ht="16.5" customHeight="1" x14ac:dyDescent="0.2">
      <c r="B34" s="58"/>
      <c r="C34" s="15" t="s">
        <v>7</v>
      </c>
      <c r="D34" s="15"/>
      <c r="E34" s="16"/>
      <c r="F34" s="16"/>
      <c r="G34" s="12"/>
      <c r="H34" s="12"/>
      <c r="I34" s="82" t="s">
        <v>16</v>
      </c>
      <c r="J34" s="211" t="s">
        <v>15</v>
      </c>
      <c r="K34" s="82" t="s">
        <v>16</v>
      </c>
      <c r="L34" s="303" t="s">
        <v>184</v>
      </c>
      <c r="M34" s="304"/>
      <c r="N34" s="304"/>
      <c r="O34" s="317"/>
      <c r="P34" s="303" t="s">
        <v>176</v>
      </c>
      <c r="Q34" s="304"/>
      <c r="R34" s="305"/>
    </row>
    <row r="35" spans="1:18" ht="14.25" customHeight="1" x14ac:dyDescent="0.2">
      <c r="B35" s="49"/>
      <c r="C35" s="16"/>
      <c r="D35" s="16"/>
      <c r="E35" s="16"/>
      <c r="F35" s="16"/>
      <c r="G35" s="17"/>
      <c r="H35" s="17"/>
      <c r="I35" s="240" t="s">
        <v>13</v>
      </c>
      <c r="J35" s="84" t="s">
        <v>14</v>
      </c>
      <c r="K35" s="84" t="s">
        <v>2</v>
      </c>
      <c r="L35" s="289" t="s">
        <v>141</v>
      </c>
      <c r="M35" s="290"/>
      <c r="N35" s="290"/>
      <c r="O35" s="337"/>
      <c r="P35" s="289" t="s">
        <v>141</v>
      </c>
      <c r="Q35" s="290"/>
      <c r="R35" s="291"/>
    </row>
    <row r="36" spans="1:18" ht="15" customHeight="1" x14ac:dyDescent="0.2">
      <c r="B36" s="50"/>
      <c r="C36" s="61" t="s">
        <v>183</v>
      </c>
      <c r="D36" s="62"/>
      <c r="E36" s="39"/>
      <c r="F36" s="39"/>
      <c r="G36" s="60"/>
      <c r="I36" s="338">
        <v>0</v>
      </c>
      <c r="J36" s="340">
        <v>0</v>
      </c>
      <c r="K36" s="342">
        <f>I36*J36</f>
        <v>0</v>
      </c>
      <c r="L36" s="292"/>
      <c r="M36" s="284"/>
      <c r="N36" s="284"/>
      <c r="O36" s="293"/>
      <c r="P36" s="283"/>
      <c r="Q36" s="284"/>
      <c r="R36" s="285"/>
    </row>
    <row r="37" spans="1:18" ht="15" customHeight="1" x14ac:dyDescent="0.2">
      <c r="B37" s="50"/>
      <c r="C37" s="167"/>
      <c r="D37" s="168" t="s">
        <v>244</v>
      </c>
      <c r="E37" s="169"/>
      <c r="F37" s="169"/>
      <c r="G37" s="170"/>
      <c r="H37" s="40"/>
      <c r="I37" s="339"/>
      <c r="J37" s="341"/>
      <c r="K37" s="343"/>
      <c r="L37" s="292"/>
      <c r="M37" s="284"/>
      <c r="N37" s="284"/>
      <c r="O37" s="293"/>
      <c r="P37" s="283"/>
      <c r="Q37" s="284"/>
      <c r="R37" s="285"/>
    </row>
    <row r="38" spans="1:18" ht="15" customHeight="1" x14ac:dyDescent="0.2">
      <c r="B38" s="51"/>
      <c r="C38" s="40"/>
      <c r="D38" s="41" t="s">
        <v>67</v>
      </c>
      <c r="E38" s="287"/>
      <c r="F38" s="287"/>
      <c r="G38" s="287"/>
      <c r="H38" s="287"/>
      <c r="I38" s="287"/>
      <c r="J38" s="287"/>
      <c r="K38" s="328"/>
      <c r="L38" s="294"/>
      <c r="M38" s="295"/>
      <c r="N38" s="295"/>
      <c r="O38" s="296"/>
      <c r="P38" s="297"/>
      <c r="Q38" s="295"/>
      <c r="R38" s="298"/>
    </row>
    <row r="39" spans="1:18" ht="15" customHeight="1" x14ac:dyDescent="0.2">
      <c r="B39" s="52"/>
      <c r="C39" s="61" t="s">
        <v>107</v>
      </c>
      <c r="D39" s="62"/>
      <c r="E39" s="38"/>
      <c r="F39" s="38"/>
      <c r="G39" s="23"/>
      <c r="I39" s="344">
        <v>0</v>
      </c>
      <c r="J39" s="346">
        <v>0</v>
      </c>
      <c r="K39" s="348">
        <f>I39*J39</f>
        <v>0</v>
      </c>
      <c r="L39" s="329"/>
      <c r="M39" s="330"/>
      <c r="N39" s="330"/>
      <c r="O39" s="331"/>
      <c r="P39" s="280"/>
      <c r="Q39" s="281"/>
      <c r="R39" s="282"/>
    </row>
    <row r="40" spans="1:18" ht="15" customHeight="1" x14ac:dyDescent="0.2">
      <c r="B40" s="52"/>
      <c r="C40" s="171"/>
      <c r="D40" s="172" t="s">
        <v>245</v>
      </c>
      <c r="E40" s="173"/>
      <c r="F40" s="173"/>
      <c r="G40" s="174"/>
      <c r="H40" s="175"/>
      <c r="I40" s="345"/>
      <c r="J40" s="347"/>
      <c r="K40" s="349"/>
      <c r="L40" s="292"/>
      <c r="M40" s="332"/>
      <c r="N40" s="332"/>
      <c r="O40" s="333"/>
      <c r="P40" s="283"/>
      <c r="Q40" s="284"/>
      <c r="R40" s="285"/>
    </row>
    <row r="41" spans="1:18" ht="15" customHeight="1" x14ac:dyDescent="0.2">
      <c r="B41" s="53"/>
      <c r="C41" s="54"/>
      <c r="D41" s="41" t="s">
        <v>67</v>
      </c>
      <c r="E41" s="287"/>
      <c r="F41" s="287"/>
      <c r="G41" s="287"/>
      <c r="H41" s="287"/>
      <c r="I41" s="287"/>
      <c r="J41" s="287"/>
      <c r="K41" s="328"/>
      <c r="L41" s="334"/>
      <c r="M41" s="335"/>
      <c r="N41" s="335"/>
      <c r="O41" s="336"/>
      <c r="P41" s="286"/>
      <c r="Q41" s="287"/>
      <c r="R41" s="288"/>
    </row>
    <row r="42" spans="1:18" ht="15" customHeight="1" x14ac:dyDescent="0.2">
      <c r="B42" s="66"/>
      <c r="C42" s="67" t="s">
        <v>246</v>
      </c>
      <c r="D42" s="68"/>
      <c r="E42" s="69"/>
      <c r="F42" s="69"/>
      <c r="G42" s="70"/>
      <c r="I42" s="344">
        <v>0</v>
      </c>
      <c r="J42" s="346">
        <v>0</v>
      </c>
      <c r="K42" s="348">
        <f>I42*J42</f>
        <v>0</v>
      </c>
      <c r="L42" s="142"/>
      <c r="M42" s="143"/>
      <c r="N42" s="143"/>
      <c r="O42" s="143"/>
      <c r="P42" s="143"/>
      <c r="Q42" s="143"/>
      <c r="R42" s="198"/>
    </row>
    <row r="43" spans="1:18" ht="11.25" customHeight="1" x14ac:dyDescent="0.2">
      <c r="B43" s="52"/>
      <c r="C43" s="172"/>
      <c r="D43" s="172"/>
      <c r="E43" s="173"/>
      <c r="F43" s="173"/>
      <c r="G43" s="174"/>
      <c r="H43" s="175"/>
      <c r="I43" s="345"/>
      <c r="J43" s="347"/>
      <c r="K43" s="349"/>
      <c r="L43" s="144"/>
      <c r="M43" s="145"/>
      <c r="N43" s="145"/>
      <c r="O43" s="145"/>
      <c r="P43" s="145"/>
      <c r="Q43" s="145"/>
      <c r="R43" s="199"/>
    </row>
    <row r="44" spans="1:18" ht="15" customHeight="1" x14ac:dyDescent="0.2">
      <c r="A44" s="59"/>
      <c r="B44" s="40"/>
      <c r="C44" s="41"/>
      <c r="D44" s="41" t="s">
        <v>8</v>
      </c>
      <c r="E44" s="287"/>
      <c r="F44" s="287"/>
      <c r="G44" s="287"/>
      <c r="H44" s="287"/>
      <c r="I44" s="287"/>
      <c r="J44" s="287"/>
      <c r="K44" s="328"/>
      <c r="L44" s="146"/>
      <c r="M44" s="147"/>
      <c r="N44" s="147"/>
      <c r="O44" s="147"/>
      <c r="P44" s="147"/>
      <c r="Q44" s="147"/>
      <c r="R44" s="200"/>
    </row>
    <row r="45" spans="1:18" ht="15" x14ac:dyDescent="0.2">
      <c r="B45" s="71"/>
      <c r="C45" s="72" t="s">
        <v>3</v>
      </c>
      <c r="D45" s="73"/>
      <c r="E45" s="74"/>
      <c r="F45" s="74"/>
      <c r="G45" s="74"/>
      <c r="H45" s="74"/>
      <c r="I45" s="74"/>
      <c r="J45" s="74"/>
      <c r="K45" s="75">
        <f>SUM(K36,K39,K42)</f>
        <v>0</v>
      </c>
      <c r="L45" s="74"/>
      <c r="M45" s="74"/>
      <c r="N45" s="74"/>
      <c r="O45" s="74"/>
      <c r="P45" s="74"/>
      <c r="Q45" s="74"/>
      <c r="R45" s="201"/>
    </row>
    <row r="46" spans="1:18" ht="15" customHeight="1" x14ac:dyDescent="0.2">
      <c r="B46" s="206" t="s">
        <v>102</v>
      </c>
      <c r="C46" s="180" t="s">
        <v>101</v>
      </c>
      <c r="D46" s="181"/>
      <c r="E46" s="182"/>
      <c r="F46" s="182"/>
      <c r="G46" s="182"/>
      <c r="H46" s="182"/>
      <c r="I46" s="182"/>
      <c r="J46" s="182"/>
      <c r="K46" s="183"/>
      <c r="L46" s="179" t="s">
        <v>140</v>
      </c>
      <c r="M46" s="64" t="s">
        <v>119</v>
      </c>
      <c r="N46" s="182"/>
      <c r="O46" s="182"/>
      <c r="P46" s="182"/>
      <c r="Q46" s="182"/>
      <c r="R46" s="182"/>
    </row>
    <row r="47" spans="1:18" s="212" customFormat="1" ht="11.25" customHeight="1" x14ac:dyDescent="0.2">
      <c r="B47" s="213"/>
      <c r="C47" s="184" t="s">
        <v>105</v>
      </c>
      <c r="D47" s="214"/>
      <c r="E47" s="215"/>
      <c r="F47" s="215"/>
      <c r="G47" s="215"/>
      <c r="H47" s="215"/>
      <c r="I47" s="215"/>
      <c r="J47" s="215"/>
      <c r="K47" s="216"/>
      <c r="L47" s="217"/>
      <c r="M47" s="65" t="s">
        <v>120</v>
      </c>
      <c r="N47" s="215"/>
      <c r="O47" s="215"/>
      <c r="P47" s="215"/>
      <c r="Q47" s="215"/>
      <c r="R47" s="215"/>
    </row>
    <row r="48" spans="1:18" ht="13.5" customHeight="1" x14ac:dyDescent="0.2">
      <c r="B48" s="179" t="s">
        <v>104</v>
      </c>
      <c r="C48" s="180" t="s">
        <v>106</v>
      </c>
      <c r="D48" s="181"/>
      <c r="E48" s="182"/>
      <c r="F48" s="182"/>
      <c r="G48" s="182"/>
      <c r="H48" s="182"/>
      <c r="I48" s="182"/>
      <c r="J48" s="182"/>
      <c r="K48" s="183"/>
      <c r="L48" s="7"/>
      <c r="M48" s="65"/>
      <c r="N48" s="182"/>
      <c r="O48" s="182"/>
      <c r="P48" s="182"/>
      <c r="Q48" s="182"/>
      <c r="R48" s="182"/>
    </row>
    <row r="49" spans="1:18" ht="15" customHeight="1" x14ac:dyDescent="0.2">
      <c r="B49" s="179" t="s">
        <v>139</v>
      </c>
      <c r="C49" s="180" t="s">
        <v>121</v>
      </c>
      <c r="D49" s="181"/>
      <c r="E49" s="182"/>
      <c r="F49" s="182"/>
      <c r="G49" s="182"/>
      <c r="H49" s="182"/>
      <c r="I49" s="182"/>
      <c r="J49" s="182"/>
      <c r="K49" s="183"/>
      <c r="L49" s="182"/>
      <c r="M49" s="182"/>
      <c r="N49" s="182"/>
      <c r="O49" s="182"/>
      <c r="P49" s="182"/>
      <c r="Q49" s="182"/>
      <c r="R49" s="182"/>
    </row>
    <row r="50" spans="1:18" ht="11.25" customHeight="1" x14ac:dyDescent="0.2">
      <c r="B50" s="179"/>
      <c r="C50" s="184" t="s">
        <v>122</v>
      </c>
      <c r="D50" s="181"/>
      <c r="E50" s="182"/>
      <c r="F50" s="182"/>
      <c r="G50" s="182"/>
      <c r="H50" s="182"/>
      <c r="I50" s="182"/>
      <c r="J50" s="182"/>
      <c r="K50" s="183"/>
      <c r="L50" s="182"/>
      <c r="M50" s="182"/>
      <c r="N50" s="182"/>
      <c r="O50" s="182"/>
      <c r="P50" s="182"/>
      <c r="Q50" s="182"/>
      <c r="R50" s="182"/>
    </row>
    <row r="51" spans="1:18" ht="6" customHeight="1" x14ac:dyDescent="0.2">
      <c r="C51" s="26"/>
      <c r="D51" s="26"/>
      <c r="L51" s="63"/>
      <c r="M51" s="64"/>
    </row>
    <row r="52" spans="1:18" ht="15" x14ac:dyDescent="0.25">
      <c r="C52" s="80" t="s">
        <v>99</v>
      </c>
      <c r="L52" s="7"/>
      <c r="M52" s="65"/>
    </row>
    <row r="53" spans="1:18" s="195" customFormat="1" ht="7.5" customHeight="1" x14ac:dyDescent="0.15">
      <c r="A53" s="191" t="s">
        <v>124</v>
      </c>
      <c r="B53" s="354" t="s">
        <v>142</v>
      </c>
      <c r="C53" s="354"/>
      <c r="D53" s="354"/>
      <c r="E53" s="354"/>
      <c r="F53" s="354"/>
      <c r="G53" s="204" t="s">
        <v>126</v>
      </c>
      <c r="H53" s="204" t="s">
        <v>127</v>
      </c>
      <c r="I53" s="204" t="s">
        <v>128</v>
      </c>
      <c r="K53" s="218"/>
      <c r="L53" s="219"/>
      <c r="M53" s="219"/>
      <c r="N53" s="220"/>
      <c r="O53" s="220"/>
      <c r="P53" s="219"/>
    </row>
    <row r="54" spans="1:18" ht="14.25" customHeight="1" x14ac:dyDescent="0.2">
      <c r="A54" s="221"/>
      <c r="B54" s="224"/>
      <c r="C54" s="321" t="s">
        <v>191</v>
      </c>
      <c r="D54" s="321"/>
      <c r="E54" s="322"/>
      <c r="F54" s="323"/>
      <c r="G54" s="263" t="s">
        <v>175</v>
      </c>
      <c r="H54" s="263" t="s">
        <v>190</v>
      </c>
      <c r="I54" s="263" t="s">
        <v>171</v>
      </c>
    </row>
    <row r="55" spans="1:18" ht="12" customHeight="1" x14ac:dyDescent="0.2">
      <c r="A55" s="222"/>
      <c r="B55" s="225"/>
      <c r="C55" s="324"/>
      <c r="D55" s="324"/>
      <c r="E55" s="324"/>
      <c r="F55" s="325"/>
      <c r="G55" s="264" t="s">
        <v>16</v>
      </c>
      <c r="H55" s="265" t="s">
        <v>15</v>
      </c>
      <c r="I55" s="264" t="s">
        <v>16</v>
      </c>
    </row>
    <row r="56" spans="1:18" ht="14.25" customHeight="1" x14ac:dyDescent="0.2">
      <c r="A56" s="222"/>
      <c r="B56" s="225"/>
      <c r="C56" s="324"/>
      <c r="D56" s="324"/>
      <c r="E56" s="324"/>
      <c r="F56" s="325"/>
      <c r="G56" s="266" t="s">
        <v>13</v>
      </c>
      <c r="H56" s="266" t="s">
        <v>14</v>
      </c>
      <c r="I56" s="266" t="s">
        <v>2</v>
      </c>
    </row>
    <row r="57" spans="1:18" ht="15.75" customHeight="1" x14ac:dyDescent="0.2">
      <c r="A57" s="223"/>
      <c r="B57" s="226"/>
      <c r="C57" s="326"/>
      <c r="D57" s="326"/>
      <c r="E57" s="326"/>
      <c r="F57" s="327"/>
      <c r="G57" s="229">
        <v>0</v>
      </c>
      <c r="H57" s="227">
        <v>0.1</v>
      </c>
      <c r="I57" s="228">
        <f>G57*H57</f>
        <v>0</v>
      </c>
    </row>
    <row r="58" spans="1:18" x14ac:dyDescent="0.2">
      <c r="C58" s="92"/>
    </row>
  </sheetData>
  <sheetProtection selectLockedCells="1"/>
  <customSheetViews>
    <customSheetView guid="{E921FA55-30FE-4006-801F-16924C1630D3}" showGridLines="0">
      <selection activeCell="C26" sqref="C26"/>
      <pageMargins left="0.15748031496062992" right="0.15748031496062992" top="0.39370078740157483" bottom="0.15748031496062992" header="0" footer="0.15748031496062992"/>
      <pageSetup paperSize="9" scale="80" orientation="landscape" r:id="rId1"/>
      <headerFooter>
        <oddHeader>&amp;R&amp;K01+049&amp;Z&amp;F</oddHeader>
      </headerFooter>
    </customSheetView>
  </customSheetViews>
  <mergeCells count="69">
    <mergeCell ref="H9:H10"/>
    <mergeCell ref="C4:J4"/>
    <mergeCell ref="C5:J5"/>
    <mergeCell ref="L18:O18"/>
    <mergeCell ref="E44:K44"/>
    <mergeCell ref="J39:J40"/>
    <mergeCell ref="K39:K40"/>
    <mergeCell ref="I42:I43"/>
    <mergeCell ref="C10:F11"/>
    <mergeCell ref="L10:O10"/>
    <mergeCell ref="L12:O12"/>
    <mergeCell ref="L11:O11"/>
    <mergeCell ref="B8:F8"/>
    <mergeCell ref="L33:O33"/>
    <mergeCell ref="L34:O34"/>
    <mergeCell ref="B32:H32"/>
    <mergeCell ref="G9:G10"/>
    <mergeCell ref="C54:F57"/>
    <mergeCell ref="L20:O20"/>
    <mergeCell ref="E41:K41"/>
    <mergeCell ref="L39:O41"/>
    <mergeCell ref="L35:O35"/>
    <mergeCell ref="I36:I37"/>
    <mergeCell ref="J36:J37"/>
    <mergeCell ref="K36:K37"/>
    <mergeCell ref="I39:I40"/>
    <mergeCell ref="J42:J43"/>
    <mergeCell ref="K42:K43"/>
    <mergeCell ref="E38:K38"/>
    <mergeCell ref="C23:F23"/>
    <mergeCell ref="C24:F24"/>
    <mergeCell ref="B53:F53"/>
    <mergeCell ref="P16:R16"/>
    <mergeCell ref="P17:R17"/>
    <mergeCell ref="P18:R18"/>
    <mergeCell ref="L9:O9"/>
    <mergeCell ref="P15:R15"/>
    <mergeCell ref="L13:O13"/>
    <mergeCell ref="L17:O17"/>
    <mergeCell ref="P9:R9"/>
    <mergeCell ref="P10:R10"/>
    <mergeCell ref="L14:O14"/>
    <mergeCell ref="L15:O15"/>
    <mergeCell ref="L16:O16"/>
    <mergeCell ref="P12:R12"/>
    <mergeCell ref="P13:R13"/>
    <mergeCell ref="P14:R14"/>
    <mergeCell ref="P11:R11"/>
    <mergeCell ref="L1:R1"/>
    <mergeCell ref="L2:P2"/>
    <mergeCell ref="L4:N4"/>
    <mergeCell ref="O4:P4"/>
    <mergeCell ref="Q4:R4"/>
    <mergeCell ref="Q2:R2"/>
    <mergeCell ref="P19:R19"/>
    <mergeCell ref="P20:R20"/>
    <mergeCell ref="L23:O23"/>
    <mergeCell ref="L25:O25"/>
    <mergeCell ref="P39:R41"/>
    <mergeCell ref="P21:R21"/>
    <mergeCell ref="P23:R23"/>
    <mergeCell ref="L19:O19"/>
    <mergeCell ref="P35:R35"/>
    <mergeCell ref="L36:O38"/>
    <mergeCell ref="P36:R38"/>
    <mergeCell ref="P25:R25"/>
    <mergeCell ref="L21:O21"/>
    <mergeCell ref="P33:R33"/>
    <mergeCell ref="P34:R34"/>
  </mergeCells>
  <pageMargins left="7.874015748031496E-2" right="0" top="0.15748031496062992" bottom="0" header="0" footer="0"/>
  <pageSetup paperSize="9" scale="74" orientation="landscape" r:id="rId2"/>
  <headerFooter>
    <oddFooter>&amp;RStand: 26.07.2018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K69"/>
  <sheetViews>
    <sheetView showGridLines="0" topLeftCell="A10" zoomScaleNormal="100" workbookViewId="0">
      <selection activeCell="F72" sqref="F72"/>
    </sheetView>
  </sheetViews>
  <sheetFormatPr baseColWidth="10" defaultRowHeight="11.25" x14ac:dyDescent="0.2"/>
  <cols>
    <col min="1" max="1" width="3.83203125" customWidth="1"/>
    <col min="2" max="2" width="13.1640625" customWidth="1"/>
    <col min="3" max="3" width="12" customWidth="1"/>
    <col min="4" max="4" width="15.5" customWidth="1"/>
    <col min="10" max="10" width="25.6640625" customWidth="1"/>
    <col min="11" max="11" width="3.1640625" customWidth="1"/>
  </cols>
  <sheetData>
    <row r="2" spans="2:11" ht="15" x14ac:dyDescent="0.25">
      <c r="B2" s="80" t="s">
        <v>95</v>
      </c>
    </row>
    <row r="3" spans="2:11" ht="15" x14ac:dyDescent="0.25">
      <c r="B3" s="80" t="s">
        <v>70</v>
      </c>
      <c r="C3" s="80"/>
      <c r="E3" s="80"/>
      <c r="F3" s="267">
        <f>Dokumentation!F2</f>
        <v>0</v>
      </c>
      <c r="H3" s="91" t="s">
        <v>71</v>
      </c>
      <c r="I3" s="267">
        <f>Dokumentation!H2</f>
        <v>0</v>
      </c>
    </row>
    <row r="5" spans="2:11" x14ac:dyDescent="0.2">
      <c r="D5" s="261"/>
      <c r="E5" s="261"/>
      <c r="F5" s="261"/>
      <c r="G5" s="261"/>
      <c r="H5" s="261"/>
      <c r="I5" s="261"/>
      <c r="J5" s="261"/>
    </row>
    <row r="6" spans="2:11" ht="15" customHeight="1" x14ac:dyDescent="0.2">
      <c r="C6" s="188" t="s">
        <v>66</v>
      </c>
      <c r="D6" s="365">
        <f>Dokumentation!L1</f>
        <v>0</v>
      </c>
      <c r="E6" s="365"/>
      <c r="F6" s="365"/>
      <c r="G6" s="365"/>
      <c r="H6" s="365"/>
      <c r="I6" s="365"/>
      <c r="J6" s="366"/>
    </row>
    <row r="7" spans="2:11" ht="15" customHeight="1" x14ac:dyDescent="0.2">
      <c r="C7" s="188" t="s">
        <v>4</v>
      </c>
      <c r="D7" s="365">
        <f>Dokumentation!L2</f>
        <v>0</v>
      </c>
      <c r="E7" s="365"/>
      <c r="F7" s="365"/>
      <c r="G7" s="365"/>
      <c r="H7" s="367">
        <f>Dokumentation!Q2</f>
        <v>0</v>
      </c>
      <c r="I7" s="367"/>
      <c r="J7" s="368"/>
    </row>
    <row r="8" spans="2:11" ht="15" customHeight="1" x14ac:dyDescent="0.2">
      <c r="B8" s="3"/>
      <c r="C8" s="256"/>
      <c r="D8" s="257" t="s">
        <v>5</v>
      </c>
      <c r="E8" s="258"/>
      <c r="F8" s="258"/>
      <c r="G8" s="259"/>
      <c r="H8" s="260" t="s">
        <v>6</v>
      </c>
      <c r="I8" s="258"/>
      <c r="J8" s="262"/>
    </row>
    <row r="11" spans="2:11" x14ac:dyDescent="0.2">
      <c r="B11" s="369" t="s">
        <v>243</v>
      </c>
      <c r="C11" s="370"/>
      <c r="D11" s="370"/>
      <c r="E11" s="370"/>
      <c r="F11" s="370"/>
      <c r="G11" s="370"/>
      <c r="H11" s="370"/>
      <c r="I11" s="370"/>
      <c r="J11" s="370"/>
      <c r="K11" s="370"/>
    </row>
    <row r="12" spans="2:11" x14ac:dyDescent="0.2">
      <c r="B12" s="369" t="s">
        <v>143</v>
      </c>
      <c r="C12" s="370"/>
      <c r="D12" s="370"/>
      <c r="E12" s="370"/>
      <c r="F12" s="370"/>
      <c r="G12" s="370"/>
      <c r="H12" s="370"/>
      <c r="I12" s="370"/>
      <c r="J12" s="370"/>
      <c r="K12" s="370"/>
    </row>
    <row r="13" spans="2:11" ht="17.25" customHeight="1" x14ac:dyDescent="0.2">
      <c r="B13" s="65" t="s">
        <v>110</v>
      </c>
    </row>
    <row r="14" spans="2:11" x14ac:dyDescent="0.2">
      <c r="B14" s="364"/>
      <c r="C14" s="364"/>
      <c r="D14" s="364"/>
      <c r="E14" s="364"/>
      <c r="F14" s="364"/>
      <c r="G14" s="364"/>
      <c r="H14" s="364"/>
      <c r="I14" s="364"/>
      <c r="J14" s="364"/>
    </row>
    <row r="15" spans="2:11" x14ac:dyDescent="0.2">
      <c r="B15" s="364"/>
      <c r="C15" s="364"/>
      <c r="D15" s="364"/>
      <c r="E15" s="364"/>
      <c r="F15" s="364"/>
      <c r="G15" s="364"/>
      <c r="H15" s="364"/>
      <c r="I15" s="364"/>
      <c r="J15" s="364"/>
    </row>
    <row r="16" spans="2:11" x14ac:dyDescent="0.2">
      <c r="B16" s="364"/>
      <c r="C16" s="364"/>
      <c r="D16" s="364"/>
      <c r="E16" s="364"/>
      <c r="F16" s="364"/>
      <c r="G16" s="364"/>
      <c r="H16" s="364"/>
      <c r="I16" s="364"/>
      <c r="J16" s="364"/>
    </row>
    <row r="17" spans="2:10" x14ac:dyDescent="0.2">
      <c r="B17" s="364"/>
      <c r="C17" s="364"/>
      <c r="D17" s="364"/>
      <c r="E17" s="364"/>
      <c r="F17" s="364"/>
      <c r="G17" s="364"/>
      <c r="H17" s="364"/>
      <c r="I17" s="364"/>
      <c r="J17" s="364"/>
    </row>
    <row r="18" spans="2:10" x14ac:dyDescent="0.2">
      <c r="B18" s="364"/>
      <c r="C18" s="364"/>
      <c r="D18" s="364"/>
      <c r="E18" s="364"/>
      <c r="F18" s="364"/>
      <c r="G18" s="364"/>
      <c r="H18" s="364"/>
      <c r="I18" s="364"/>
      <c r="J18" s="364"/>
    </row>
    <row r="19" spans="2:10" x14ac:dyDescent="0.2">
      <c r="B19" s="364"/>
      <c r="C19" s="364"/>
      <c r="D19" s="364"/>
      <c r="E19" s="364"/>
      <c r="F19" s="364"/>
      <c r="G19" s="364"/>
      <c r="H19" s="364"/>
      <c r="I19" s="364"/>
      <c r="J19" s="364"/>
    </row>
    <row r="20" spans="2:10" x14ac:dyDescent="0.2">
      <c r="B20" s="364"/>
      <c r="C20" s="364"/>
      <c r="D20" s="364"/>
      <c r="E20" s="364"/>
      <c r="F20" s="364"/>
      <c r="G20" s="364"/>
      <c r="H20" s="364"/>
      <c r="I20" s="364"/>
      <c r="J20" s="364"/>
    </row>
    <row r="21" spans="2:10" x14ac:dyDescent="0.2">
      <c r="B21" s="364"/>
      <c r="C21" s="364"/>
      <c r="D21" s="364"/>
      <c r="E21" s="364"/>
      <c r="F21" s="364"/>
      <c r="G21" s="364"/>
      <c r="H21" s="364"/>
      <c r="I21" s="364"/>
      <c r="J21" s="364"/>
    </row>
    <row r="22" spans="2:10" x14ac:dyDescent="0.2">
      <c r="B22" s="364"/>
      <c r="C22" s="364"/>
      <c r="D22" s="364"/>
      <c r="E22" s="364"/>
      <c r="F22" s="364"/>
      <c r="G22" s="364"/>
      <c r="H22" s="364"/>
      <c r="I22" s="364"/>
      <c r="J22" s="364"/>
    </row>
    <row r="23" spans="2:10" x14ac:dyDescent="0.2">
      <c r="B23" s="364"/>
      <c r="C23" s="364"/>
      <c r="D23" s="364"/>
      <c r="E23" s="364"/>
      <c r="F23" s="364"/>
      <c r="G23" s="364"/>
      <c r="H23" s="364"/>
      <c r="I23" s="364"/>
      <c r="J23" s="364"/>
    </row>
    <row r="24" spans="2:10" x14ac:dyDescent="0.2">
      <c r="B24" s="364"/>
      <c r="C24" s="364"/>
      <c r="D24" s="364"/>
      <c r="E24" s="364"/>
      <c r="F24" s="364"/>
      <c r="G24" s="364"/>
      <c r="H24" s="364"/>
      <c r="I24" s="364"/>
      <c r="J24" s="364"/>
    </row>
    <row r="25" spans="2:10" x14ac:dyDescent="0.2">
      <c r="B25" s="364"/>
      <c r="C25" s="364"/>
      <c r="D25" s="364"/>
      <c r="E25" s="364"/>
      <c r="F25" s="364"/>
      <c r="G25" s="364"/>
      <c r="H25" s="364"/>
      <c r="I25" s="364"/>
      <c r="J25" s="364"/>
    </row>
    <row r="26" spans="2:10" x14ac:dyDescent="0.2">
      <c r="B26" s="364"/>
      <c r="C26" s="364"/>
      <c r="D26" s="364"/>
      <c r="E26" s="364"/>
      <c r="F26" s="364"/>
      <c r="G26" s="364"/>
      <c r="H26" s="364"/>
      <c r="I26" s="364"/>
      <c r="J26" s="364"/>
    </row>
    <row r="27" spans="2:10" x14ac:dyDescent="0.2">
      <c r="B27" s="364"/>
      <c r="C27" s="364"/>
      <c r="D27" s="364"/>
      <c r="E27" s="364"/>
      <c r="F27" s="364"/>
      <c r="G27" s="364"/>
      <c r="H27" s="364"/>
      <c r="I27" s="364"/>
      <c r="J27" s="364"/>
    </row>
    <row r="28" spans="2:10" x14ac:dyDescent="0.2">
      <c r="B28" s="364"/>
      <c r="C28" s="364"/>
      <c r="D28" s="364"/>
      <c r="E28" s="364"/>
      <c r="F28" s="364"/>
      <c r="G28" s="364"/>
      <c r="H28" s="364"/>
      <c r="I28" s="364"/>
      <c r="J28" s="364"/>
    </row>
    <row r="29" spans="2:10" x14ac:dyDescent="0.2">
      <c r="B29" s="364"/>
      <c r="C29" s="364"/>
      <c r="D29" s="364"/>
      <c r="E29" s="364"/>
      <c r="F29" s="364"/>
      <c r="G29" s="364"/>
      <c r="H29" s="364"/>
      <c r="I29" s="364"/>
      <c r="J29" s="364"/>
    </row>
    <row r="30" spans="2:10" x14ac:dyDescent="0.2">
      <c r="B30" s="364"/>
      <c r="C30" s="364"/>
      <c r="D30" s="364"/>
      <c r="E30" s="364"/>
      <c r="F30" s="364"/>
      <c r="G30" s="364"/>
      <c r="H30" s="364"/>
      <c r="I30" s="364"/>
      <c r="J30" s="364"/>
    </row>
    <row r="31" spans="2:10" x14ac:dyDescent="0.2">
      <c r="B31" s="364"/>
      <c r="C31" s="364"/>
      <c r="D31" s="364"/>
      <c r="E31" s="364"/>
      <c r="F31" s="364"/>
      <c r="G31" s="364"/>
      <c r="H31" s="364"/>
      <c r="I31" s="364"/>
      <c r="J31" s="364"/>
    </row>
    <row r="32" spans="2:10" x14ac:dyDescent="0.2">
      <c r="B32" s="364"/>
      <c r="C32" s="364"/>
      <c r="D32" s="364"/>
      <c r="E32" s="364"/>
      <c r="F32" s="364"/>
      <c r="G32" s="364"/>
      <c r="H32" s="364"/>
      <c r="I32" s="364"/>
      <c r="J32" s="364"/>
    </row>
    <row r="33" spans="2:10" x14ac:dyDescent="0.2">
      <c r="B33" s="364"/>
      <c r="C33" s="364"/>
      <c r="D33" s="364"/>
      <c r="E33" s="364"/>
      <c r="F33" s="364"/>
      <c r="G33" s="364"/>
      <c r="H33" s="364"/>
      <c r="I33" s="364"/>
      <c r="J33" s="364"/>
    </row>
    <row r="34" spans="2:10" x14ac:dyDescent="0.2">
      <c r="B34" s="364"/>
      <c r="C34" s="364"/>
      <c r="D34" s="364"/>
      <c r="E34" s="364"/>
      <c r="F34" s="364"/>
      <c r="G34" s="364"/>
      <c r="H34" s="364"/>
      <c r="I34" s="364"/>
      <c r="J34" s="364"/>
    </row>
    <row r="35" spans="2:10" x14ac:dyDescent="0.2">
      <c r="B35" s="364"/>
      <c r="C35" s="364"/>
      <c r="D35" s="364"/>
      <c r="E35" s="364"/>
      <c r="F35" s="364"/>
      <c r="G35" s="364"/>
      <c r="H35" s="364"/>
      <c r="I35" s="364"/>
      <c r="J35" s="364"/>
    </row>
    <row r="36" spans="2:10" x14ac:dyDescent="0.2">
      <c r="B36" s="364"/>
      <c r="C36" s="364"/>
      <c r="D36" s="364"/>
      <c r="E36" s="364"/>
      <c r="F36" s="364"/>
      <c r="G36" s="364"/>
      <c r="H36" s="364"/>
      <c r="I36" s="364"/>
      <c r="J36" s="364"/>
    </row>
    <row r="37" spans="2:10" x14ac:dyDescent="0.2">
      <c r="B37" s="364"/>
      <c r="C37" s="364"/>
      <c r="D37" s="364"/>
      <c r="E37" s="364"/>
      <c r="F37" s="364"/>
      <c r="G37" s="364"/>
      <c r="H37" s="364"/>
      <c r="I37" s="364"/>
      <c r="J37" s="364"/>
    </row>
    <row r="40" spans="2:10" ht="12" x14ac:dyDescent="0.2">
      <c r="B40" s="5" t="s">
        <v>123</v>
      </c>
    </row>
    <row r="41" spans="2:10" ht="12" x14ac:dyDescent="0.2">
      <c r="B41" s="5" t="s">
        <v>111</v>
      </c>
    </row>
    <row r="42" spans="2:10" ht="17.25" customHeight="1" x14ac:dyDescent="0.2">
      <c r="B42" s="65" t="s">
        <v>144</v>
      </c>
    </row>
    <row r="43" spans="2:10" x14ac:dyDescent="0.2">
      <c r="B43" s="364"/>
      <c r="C43" s="364"/>
      <c r="D43" s="364"/>
      <c r="E43" s="364"/>
      <c r="F43" s="364"/>
      <c r="G43" s="364"/>
      <c r="H43" s="364"/>
      <c r="I43" s="364"/>
      <c r="J43" s="364"/>
    </row>
    <row r="44" spans="2:10" x14ac:dyDescent="0.2">
      <c r="B44" s="364"/>
      <c r="C44" s="364"/>
      <c r="D44" s="364"/>
      <c r="E44" s="364"/>
      <c r="F44" s="364"/>
      <c r="G44" s="364"/>
      <c r="H44" s="364"/>
      <c r="I44" s="364"/>
      <c r="J44" s="364"/>
    </row>
    <row r="45" spans="2:10" x14ac:dyDescent="0.2">
      <c r="B45" s="364"/>
      <c r="C45" s="364"/>
      <c r="D45" s="364"/>
      <c r="E45" s="364"/>
      <c r="F45" s="364"/>
      <c r="G45" s="364"/>
      <c r="H45" s="364"/>
      <c r="I45" s="364"/>
      <c r="J45" s="364"/>
    </row>
    <row r="46" spans="2:10" x14ac:dyDescent="0.2">
      <c r="B46" s="364"/>
      <c r="C46" s="364"/>
      <c r="D46" s="364"/>
      <c r="E46" s="364"/>
      <c r="F46" s="364"/>
      <c r="G46" s="364"/>
      <c r="H46" s="364"/>
      <c r="I46" s="364"/>
      <c r="J46" s="364"/>
    </row>
    <row r="47" spans="2:10" x14ac:dyDescent="0.2">
      <c r="B47" s="364"/>
      <c r="C47" s="364"/>
      <c r="D47" s="364"/>
      <c r="E47" s="364"/>
      <c r="F47" s="364"/>
      <c r="G47" s="364"/>
      <c r="H47" s="364"/>
      <c r="I47" s="364"/>
      <c r="J47" s="364"/>
    </row>
    <row r="48" spans="2:10" x14ac:dyDescent="0.2">
      <c r="B48" s="364"/>
      <c r="C48" s="364"/>
      <c r="D48" s="364"/>
      <c r="E48" s="364"/>
      <c r="F48" s="364"/>
      <c r="G48" s="364"/>
      <c r="H48" s="364"/>
      <c r="I48" s="364"/>
      <c r="J48" s="364"/>
    </row>
    <row r="49" spans="2:10" x14ac:dyDescent="0.2">
      <c r="B49" s="364"/>
      <c r="C49" s="364"/>
      <c r="D49" s="364"/>
      <c r="E49" s="364"/>
      <c r="F49" s="364"/>
      <c r="G49" s="364"/>
      <c r="H49" s="364"/>
      <c r="I49" s="364"/>
      <c r="J49" s="364"/>
    </row>
    <row r="50" spans="2:10" x14ac:dyDescent="0.2">
      <c r="B50" s="364"/>
      <c r="C50" s="364"/>
      <c r="D50" s="364"/>
      <c r="E50" s="364"/>
      <c r="F50" s="364"/>
      <c r="G50" s="364"/>
      <c r="H50" s="364"/>
      <c r="I50" s="364"/>
      <c r="J50" s="364"/>
    </row>
    <row r="51" spans="2:10" x14ac:dyDescent="0.2">
      <c r="B51" s="364"/>
      <c r="C51" s="364"/>
      <c r="D51" s="364"/>
      <c r="E51" s="364"/>
      <c r="F51" s="364"/>
      <c r="G51" s="364"/>
      <c r="H51" s="364"/>
      <c r="I51" s="364"/>
      <c r="J51" s="364"/>
    </row>
    <row r="52" spans="2:10" x14ac:dyDescent="0.2">
      <c r="B52" s="364"/>
      <c r="C52" s="364"/>
      <c r="D52" s="364"/>
      <c r="E52" s="364"/>
      <c r="F52" s="364"/>
      <c r="G52" s="364"/>
      <c r="H52" s="364"/>
      <c r="I52" s="364"/>
      <c r="J52" s="364"/>
    </row>
    <row r="53" spans="2:10" x14ac:dyDescent="0.2">
      <c r="B53" s="364"/>
      <c r="C53" s="364"/>
      <c r="D53" s="364"/>
      <c r="E53" s="364"/>
      <c r="F53" s="364"/>
      <c r="G53" s="364"/>
      <c r="H53" s="364"/>
      <c r="I53" s="364"/>
      <c r="J53" s="364"/>
    </row>
    <row r="54" spans="2:10" x14ac:dyDescent="0.2">
      <c r="B54" s="364"/>
      <c r="C54" s="364"/>
      <c r="D54" s="364"/>
      <c r="E54" s="364"/>
      <c r="F54" s="364"/>
      <c r="G54" s="364"/>
      <c r="H54" s="364"/>
      <c r="I54" s="364"/>
      <c r="J54" s="364"/>
    </row>
    <row r="55" spans="2:10" x14ac:dyDescent="0.2">
      <c r="B55" s="364"/>
      <c r="C55" s="364"/>
      <c r="D55" s="364"/>
      <c r="E55" s="364"/>
      <c r="F55" s="364"/>
      <c r="G55" s="364"/>
      <c r="H55" s="364"/>
      <c r="I55" s="364"/>
      <c r="J55" s="364"/>
    </row>
    <row r="56" spans="2:10" x14ac:dyDescent="0.2">
      <c r="B56" s="364"/>
      <c r="C56" s="364"/>
      <c r="D56" s="364"/>
      <c r="E56" s="364"/>
      <c r="F56" s="364"/>
      <c r="G56" s="364"/>
      <c r="H56" s="364"/>
      <c r="I56" s="364"/>
      <c r="J56" s="364"/>
    </row>
    <row r="57" spans="2:10" x14ac:dyDescent="0.2">
      <c r="B57" s="364"/>
      <c r="C57" s="364"/>
      <c r="D57" s="364"/>
      <c r="E57" s="364"/>
      <c r="F57" s="364"/>
      <c r="G57" s="364"/>
      <c r="H57" s="364"/>
      <c r="I57" s="364"/>
      <c r="J57" s="364"/>
    </row>
    <row r="58" spans="2:10" x14ac:dyDescent="0.2">
      <c r="B58" s="364"/>
      <c r="C58" s="364"/>
      <c r="D58" s="364"/>
      <c r="E58" s="364"/>
      <c r="F58" s="364"/>
      <c r="G58" s="364"/>
      <c r="H58" s="364"/>
      <c r="I58" s="364"/>
      <c r="J58" s="364"/>
    </row>
    <row r="59" spans="2:10" x14ac:dyDescent="0.2">
      <c r="B59" s="364"/>
      <c r="C59" s="364"/>
      <c r="D59" s="364"/>
      <c r="E59" s="364"/>
      <c r="F59" s="364"/>
      <c r="G59" s="364"/>
      <c r="H59" s="364"/>
      <c r="I59" s="364"/>
      <c r="J59" s="364"/>
    </row>
    <row r="60" spans="2:10" x14ac:dyDescent="0.2">
      <c r="B60" s="364"/>
      <c r="C60" s="364"/>
      <c r="D60" s="364"/>
      <c r="E60" s="364"/>
      <c r="F60" s="364"/>
      <c r="G60" s="364"/>
      <c r="H60" s="364"/>
      <c r="I60" s="364"/>
      <c r="J60" s="364"/>
    </row>
    <row r="61" spans="2:10" x14ac:dyDescent="0.2">
      <c r="B61" s="364"/>
      <c r="C61" s="364"/>
      <c r="D61" s="364"/>
      <c r="E61" s="364"/>
      <c r="F61" s="364"/>
      <c r="G61" s="364"/>
      <c r="H61" s="364"/>
      <c r="I61" s="364"/>
      <c r="J61" s="364"/>
    </row>
    <row r="62" spans="2:10" x14ac:dyDescent="0.2">
      <c r="B62" s="364"/>
      <c r="C62" s="364"/>
      <c r="D62" s="364"/>
      <c r="E62" s="364"/>
      <c r="F62" s="364"/>
      <c r="G62" s="364"/>
      <c r="H62" s="364"/>
      <c r="I62" s="364"/>
      <c r="J62" s="364"/>
    </row>
    <row r="63" spans="2:10" x14ac:dyDescent="0.2">
      <c r="B63" s="364"/>
      <c r="C63" s="364"/>
      <c r="D63" s="364"/>
      <c r="E63" s="364"/>
      <c r="F63" s="364"/>
      <c r="G63" s="364"/>
      <c r="H63" s="364"/>
      <c r="I63" s="364"/>
      <c r="J63" s="364"/>
    </row>
    <row r="64" spans="2:10" x14ac:dyDescent="0.2">
      <c r="B64" s="364"/>
      <c r="C64" s="364"/>
      <c r="D64" s="364"/>
      <c r="E64" s="364"/>
      <c r="F64" s="364"/>
      <c r="G64" s="364"/>
      <c r="H64" s="364"/>
      <c r="I64" s="364"/>
      <c r="J64" s="364"/>
    </row>
    <row r="65" spans="2:10" x14ac:dyDescent="0.2">
      <c r="B65" s="364"/>
      <c r="C65" s="364"/>
      <c r="D65" s="364"/>
      <c r="E65" s="364"/>
      <c r="F65" s="364"/>
      <c r="G65" s="364"/>
      <c r="H65" s="364"/>
      <c r="I65" s="364"/>
      <c r="J65" s="364"/>
    </row>
    <row r="66" spans="2:10" x14ac:dyDescent="0.2">
      <c r="B66" s="364"/>
      <c r="C66" s="364"/>
      <c r="D66" s="364"/>
      <c r="E66" s="364"/>
      <c r="F66" s="364"/>
      <c r="G66" s="364"/>
      <c r="H66" s="364"/>
      <c r="I66" s="364"/>
      <c r="J66" s="364"/>
    </row>
    <row r="69" spans="2:10" x14ac:dyDescent="0.2">
      <c r="J69" s="176"/>
    </row>
  </sheetData>
  <sheetProtection selectLockedCells="1"/>
  <customSheetViews>
    <customSheetView guid="{E921FA55-30FE-4006-801F-16924C1630D3}" showGridLines="0">
      <selection activeCell="B13" sqref="B13:J36"/>
      <pageMargins left="0.47244094488188981" right="0.15748031496062992" top="0.59055118110236227" bottom="0.19685039370078741" header="0.19685039370078741" footer="0.15748031496062992"/>
      <pageSetup paperSize="9" orientation="portrait" r:id="rId1"/>
      <headerFooter>
        <oddHeader>&amp;R&amp;K01+049&amp;Z&amp;F</oddHeader>
      </headerFooter>
    </customSheetView>
  </customSheetViews>
  <mergeCells count="7">
    <mergeCell ref="B43:J66"/>
    <mergeCell ref="B14:J37"/>
    <mergeCell ref="D7:G7"/>
    <mergeCell ref="D6:J6"/>
    <mergeCell ref="H7:J7"/>
    <mergeCell ref="B12:K12"/>
    <mergeCell ref="B11:K11"/>
  </mergeCells>
  <pageMargins left="0.47244094488188981" right="0.15748031496062992" top="0.59055118110236227" bottom="0.19685039370078741" header="0.19685039370078741" footer="0.15748031496062992"/>
  <pageSetup paperSize="9" orientation="portrait" r:id="rId2"/>
  <headerFooter>
    <oddFooter>&amp;RStand: 26.07.2018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54"/>
  <sheetViews>
    <sheetView showGridLines="0" zoomScaleNormal="100" workbookViewId="0">
      <selection activeCell="E24" sqref="E24"/>
    </sheetView>
  </sheetViews>
  <sheetFormatPr baseColWidth="10" defaultRowHeight="11.25" x14ac:dyDescent="0.2"/>
  <cols>
    <col min="1" max="2" width="3.83203125" customWidth="1"/>
    <col min="3" max="3" width="15.83203125" customWidth="1"/>
    <col min="4" max="4" width="12" hidden="1" customWidth="1"/>
    <col min="10" max="10" width="18.33203125" customWidth="1"/>
    <col min="12" max="12" width="14.1640625" hidden="1" customWidth="1"/>
    <col min="14" max="14" width="3.83203125" customWidth="1"/>
  </cols>
  <sheetData>
    <row r="2" spans="2:12" ht="15" x14ac:dyDescent="0.25">
      <c r="B2" s="107" t="s">
        <v>72</v>
      </c>
      <c r="C2" s="107"/>
    </row>
    <row r="3" spans="2:12" ht="15" x14ac:dyDescent="0.25">
      <c r="B3" s="107" t="s">
        <v>73</v>
      </c>
      <c r="C3" s="107"/>
    </row>
    <row r="5" spans="2:12" x14ac:dyDescent="0.2">
      <c r="B5" s="373" t="s">
        <v>94</v>
      </c>
      <c r="C5" s="373"/>
      <c r="D5" s="373"/>
      <c r="E5" s="373"/>
      <c r="F5" s="373"/>
      <c r="G5" s="373"/>
      <c r="H5" s="373"/>
      <c r="I5" s="373"/>
      <c r="J5" s="373"/>
      <c r="K5" s="373"/>
    </row>
    <row r="6" spans="2:12" x14ac:dyDescent="0.2">
      <c r="B6" s="373"/>
      <c r="C6" s="373"/>
      <c r="D6" s="373"/>
      <c r="E6" s="373"/>
      <c r="F6" s="373"/>
      <c r="G6" s="373"/>
      <c r="H6" s="373"/>
      <c r="I6" s="373"/>
      <c r="J6" s="373"/>
      <c r="K6" s="373"/>
    </row>
    <row r="7" spans="2:12" x14ac:dyDescent="0.2">
      <c r="B7" s="373"/>
      <c r="C7" s="373"/>
      <c r="D7" s="373"/>
      <c r="E7" s="373"/>
      <c r="F7" s="373"/>
      <c r="G7" s="373"/>
      <c r="H7" s="373"/>
      <c r="I7" s="373"/>
      <c r="J7" s="373"/>
      <c r="K7" s="373"/>
    </row>
    <row r="8" spans="2:12" x14ac:dyDescent="0.2">
      <c r="B8" s="373"/>
      <c r="C8" s="373"/>
      <c r="D8" s="373"/>
      <c r="E8" s="373"/>
      <c r="F8" s="373"/>
      <c r="G8" s="373"/>
      <c r="H8" s="373"/>
      <c r="I8" s="373"/>
      <c r="J8" s="373"/>
      <c r="K8" s="373"/>
    </row>
    <row r="9" spans="2:12" x14ac:dyDescent="0.2">
      <c r="B9" s="373"/>
      <c r="C9" s="373"/>
      <c r="D9" s="373"/>
      <c r="E9" s="373"/>
      <c r="F9" s="373"/>
      <c r="G9" s="373"/>
      <c r="H9" s="373"/>
      <c r="I9" s="373"/>
      <c r="J9" s="373"/>
      <c r="K9" s="373"/>
    </row>
    <row r="10" spans="2:12" s="3" customFormat="1" ht="15" customHeight="1" x14ac:dyDescent="0.2">
      <c r="B10" s="108"/>
      <c r="C10" s="109"/>
      <c r="D10" s="110"/>
      <c r="E10" s="110"/>
      <c r="F10" s="110"/>
      <c r="G10" s="110"/>
      <c r="H10" s="110"/>
      <c r="I10" s="110"/>
      <c r="J10" s="110"/>
      <c r="K10" s="110"/>
    </row>
    <row r="11" spans="2:12" s="3" customFormat="1" x14ac:dyDescent="0.2"/>
    <row r="12" spans="2:12" s="3" customFormat="1" x14ac:dyDescent="0.2"/>
    <row r="13" spans="2:12" s="3" customFormat="1" x14ac:dyDescent="0.2"/>
    <row r="14" spans="2:12" x14ac:dyDescent="0.2">
      <c r="B14" s="111" t="s">
        <v>74</v>
      </c>
      <c r="C14" s="112"/>
      <c r="D14" s="113"/>
      <c r="E14" s="114" t="s">
        <v>91</v>
      </c>
      <c r="F14" s="374" t="s">
        <v>90</v>
      </c>
      <c r="G14" s="111" t="s">
        <v>75</v>
      </c>
      <c r="H14" s="114" t="s">
        <v>92</v>
      </c>
      <c r="I14" s="374" t="s">
        <v>90</v>
      </c>
      <c r="J14" s="111" t="s">
        <v>76</v>
      </c>
      <c r="K14" s="114" t="s">
        <v>93</v>
      </c>
      <c r="L14" s="115"/>
    </row>
    <row r="15" spans="2:12" x14ac:dyDescent="0.2">
      <c r="B15" s="116" t="s">
        <v>77</v>
      </c>
      <c r="C15" s="117"/>
      <c r="D15" s="118"/>
      <c r="E15" s="119" t="s">
        <v>78</v>
      </c>
      <c r="F15" s="375"/>
      <c r="G15" s="116" t="s">
        <v>79</v>
      </c>
      <c r="H15" s="119" t="s">
        <v>78</v>
      </c>
      <c r="I15" s="375"/>
      <c r="J15" s="116"/>
      <c r="K15" s="119" t="s">
        <v>78</v>
      </c>
      <c r="L15" s="115"/>
    </row>
    <row r="16" spans="2:12" x14ac:dyDescent="0.2">
      <c r="B16" s="120"/>
      <c r="C16" s="121"/>
      <c r="D16" s="122" t="s">
        <v>80</v>
      </c>
      <c r="E16" s="123"/>
      <c r="F16" s="375"/>
      <c r="G16" s="120" t="s">
        <v>81</v>
      </c>
      <c r="H16" s="123"/>
      <c r="I16" s="375"/>
      <c r="J16" s="124"/>
      <c r="K16" s="123"/>
      <c r="L16" s="125"/>
    </row>
    <row r="17" spans="2:12" ht="15" customHeight="1" x14ac:dyDescent="0.2">
      <c r="B17" s="376" t="s">
        <v>82</v>
      </c>
      <c r="C17" s="154">
        <v>60</v>
      </c>
      <c r="D17" s="126">
        <v>60</v>
      </c>
      <c r="E17" s="127"/>
      <c r="G17" s="151">
        <v>0.25</v>
      </c>
      <c r="H17" s="128"/>
      <c r="J17" s="129" t="s">
        <v>83</v>
      </c>
      <c r="K17" s="128"/>
      <c r="L17" s="130">
        <v>52</v>
      </c>
    </row>
    <row r="18" spans="2:12" ht="15" customHeight="1" x14ac:dyDescent="0.2">
      <c r="B18" s="376"/>
      <c r="C18" s="155">
        <v>80</v>
      </c>
      <c r="D18" s="131">
        <v>80</v>
      </c>
      <c r="E18" s="132"/>
      <c r="G18" s="152">
        <v>0.5</v>
      </c>
      <c r="H18" s="133"/>
      <c r="J18" s="134" t="s">
        <v>84</v>
      </c>
      <c r="K18" s="133"/>
      <c r="L18" s="135">
        <v>26</v>
      </c>
    </row>
    <row r="19" spans="2:12" ht="15" customHeight="1" x14ac:dyDescent="0.2">
      <c r="B19" s="376"/>
      <c r="C19" s="154">
        <v>120</v>
      </c>
      <c r="D19" s="126">
        <v>120</v>
      </c>
      <c r="E19" s="127"/>
      <c r="G19" s="151">
        <v>0.75</v>
      </c>
      <c r="H19" s="128"/>
      <c r="J19" s="129" t="s">
        <v>85</v>
      </c>
      <c r="K19" s="128"/>
      <c r="L19" s="130">
        <v>12</v>
      </c>
    </row>
    <row r="20" spans="2:12" ht="15" customHeight="1" x14ac:dyDescent="0.2">
      <c r="B20" s="376"/>
      <c r="C20" s="155">
        <v>140</v>
      </c>
      <c r="D20" s="131">
        <v>140</v>
      </c>
      <c r="E20" s="132"/>
      <c r="G20" s="153">
        <v>1</v>
      </c>
      <c r="H20" s="136"/>
      <c r="J20" s="163">
        <v>0</v>
      </c>
      <c r="K20" s="164" t="str">
        <f>IF($J$20&gt;0,"x"," ")</f>
        <v xml:space="preserve"> </v>
      </c>
      <c r="L20" s="135">
        <f>J20</f>
        <v>0</v>
      </c>
    </row>
    <row r="21" spans="2:12" ht="15" customHeight="1" x14ac:dyDescent="0.2">
      <c r="B21" s="376"/>
      <c r="C21" s="154">
        <v>240</v>
      </c>
      <c r="D21" s="126">
        <v>240</v>
      </c>
      <c r="E21" s="127"/>
      <c r="G21" s="162">
        <v>0</v>
      </c>
      <c r="H21" s="161" t="str">
        <f>IF($G$21&gt;0,"x"," ")</f>
        <v xml:space="preserve"> </v>
      </c>
      <c r="J21" s="149"/>
      <c r="K21" s="148">
        <f>COUNTIFS($K$17:$K$20,"x")</f>
        <v>0</v>
      </c>
      <c r="L21" s="137"/>
    </row>
    <row r="22" spans="2:12" ht="15" customHeight="1" x14ac:dyDescent="0.2">
      <c r="B22" s="376"/>
      <c r="C22" s="155">
        <v>360</v>
      </c>
      <c r="D22" s="131">
        <v>360</v>
      </c>
      <c r="E22" s="132"/>
      <c r="G22" s="149"/>
      <c r="H22" s="148">
        <f>COUNTIFS($H$17:$H$21,"x")</f>
        <v>0</v>
      </c>
    </row>
    <row r="23" spans="2:12" ht="15" customHeight="1" x14ac:dyDescent="0.2">
      <c r="B23" s="158"/>
      <c r="C23" s="159">
        <v>0</v>
      </c>
      <c r="D23" s="160">
        <f>C23</f>
        <v>0</v>
      </c>
      <c r="E23" s="161" t="str">
        <f>IF($C$23&gt;0,"x"," ")</f>
        <v xml:space="preserve"> </v>
      </c>
    </row>
    <row r="24" spans="2:12" ht="15" customHeight="1" x14ac:dyDescent="0.2">
      <c r="B24" s="377" t="s">
        <v>86</v>
      </c>
      <c r="C24" s="156">
        <v>660</v>
      </c>
      <c r="D24" s="138">
        <f>C24*1000</f>
        <v>660000</v>
      </c>
      <c r="E24" s="128"/>
      <c r="H24" s="139"/>
      <c r="K24" s="140"/>
    </row>
    <row r="25" spans="2:12" ht="15" customHeight="1" x14ac:dyDescent="0.2">
      <c r="B25" s="377"/>
      <c r="C25" s="157">
        <v>770</v>
      </c>
      <c r="D25" s="131">
        <f>C25*1000</f>
        <v>770000</v>
      </c>
      <c r="E25" s="132"/>
      <c r="G25" s="137"/>
      <c r="H25" s="137"/>
      <c r="I25" s="137"/>
      <c r="J25" s="137"/>
      <c r="K25" s="137"/>
    </row>
    <row r="26" spans="2:12" ht="15" customHeight="1" x14ac:dyDescent="0.25">
      <c r="B26" s="377"/>
      <c r="C26" s="156">
        <v>1100</v>
      </c>
      <c r="D26" s="138">
        <f>C26*1000</f>
        <v>1100000</v>
      </c>
      <c r="E26" s="128"/>
      <c r="G26" s="378" t="s">
        <v>87</v>
      </c>
      <c r="H26" s="378"/>
      <c r="I26" s="378"/>
      <c r="J26" s="378"/>
      <c r="K26" s="378"/>
    </row>
    <row r="27" spans="2:12" ht="15" customHeight="1" x14ac:dyDescent="0.2">
      <c r="B27" s="165"/>
      <c r="C27" s="166">
        <v>0</v>
      </c>
      <c r="D27" s="160">
        <f>C27*1000</f>
        <v>0</v>
      </c>
      <c r="E27" s="164" t="str">
        <f>IF($C$27&gt;0,"x"," ")</f>
        <v xml:space="preserve"> </v>
      </c>
      <c r="G27" s="371">
        <f>IF($E$28&gt;1,"Bitte nur eine Behältergröße auswählen!",IF($H$22&gt;1,"Bitte nur einen Füllgrad auswählen!",IF($K$21&gt;1,"Bitte nur einen Abholrhythmus auswählen!",
((SUMIF($E$17:$E$27,"x",$D$17:$D$27)*0.001)
*(SUMIF($H$17:$H$21,"x",$G$17:$G$21))
*(SUMIF($K$17:$K$20,"x",$L$17:$L$20))))))</f>
        <v>0</v>
      </c>
      <c r="H27" s="371"/>
      <c r="I27" s="371"/>
      <c r="J27" s="371"/>
      <c r="K27" s="371"/>
    </row>
    <row r="28" spans="2:12" ht="15" customHeight="1" x14ac:dyDescent="0.2">
      <c r="B28" s="149"/>
      <c r="C28" s="150"/>
      <c r="D28" s="150"/>
      <c r="E28" s="148">
        <f>COUNTIFS($E$17:$E$27,"x")</f>
        <v>0</v>
      </c>
      <c r="G28" s="371"/>
      <c r="H28" s="371"/>
      <c r="I28" s="371"/>
      <c r="J28" s="371"/>
      <c r="K28" s="371"/>
    </row>
    <row r="29" spans="2:12" ht="15" customHeight="1" x14ac:dyDescent="0.2">
      <c r="B29" s="141" t="s">
        <v>89</v>
      </c>
      <c r="C29" s="141"/>
      <c r="G29" s="372" t="s">
        <v>88</v>
      </c>
      <c r="H29" s="372"/>
      <c r="I29" s="372"/>
      <c r="J29" s="372"/>
      <c r="K29" s="372"/>
    </row>
    <row r="30" spans="2:12" ht="15" customHeight="1" x14ac:dyDescent="0.2">
      <c r="G30" s="372"/>
      <c r="H30" s="372"/>
      <c r="I30" s="372"/>
      <c r="J30" s="372"/>
      <c r="K30" s="372"/>
    </row>
    <row r="31" spans="2:12" ht="15" customHeight="1" x14ac:dyDescent="0.2"/>
    <row r="54" spans="13:13" x14ac:dyDescent="0.2">
      <c r="M54" s="106"/>
    </row>
  </sheetData>
  <sheetProtection selectLockedCells="1"/>
  <customSheetViews>
    <customSheetView guid="{E921FA55-30FE-4006-801F-16924C1630D3}" showGridLines="0" hiddenColumns="1">
      <selection activeCell="E24" sqref="E24"/>
      <pageMargins left="0.82677165354330717" right="0.15748031496062992" top="0.78740157480314965" bottom="0.78740157480314965" header="0.31496062992125984" footer="0.31496062992125984"/>
      <pageSetup paperSize="9" orientation="portrait" r:id="rId1"/>
      <headerFooter>
        <oddFooter>&amp;L&amp;K01+049&amp;Z&amp;F</oddFooter>
      </headerFooter>
    </customSheetView>
  </customSheetViews>
  <mergeCells count="8">
    <mergeCell ref="G27:K28"/>
    <mergeCell ref="G29:K30"/>
    <mergeCell ref="B5:K9"/>
    <mergeCell ref="F14:F16"/>
    <mergeCell ref="I14:I16"/>
    <mergeCell ref="B17:B22"/>
    <mergeCell ref="B24:B26"/>
    <mergeCell ref="G26:K26"/>
  </mergeCells>
  <pageMargins left="0.82677165354330717" right="0.15748031496062992" top="0.78740157480314965" bottom="0.78740157480314965" header="0.31496062992125984" footer="0.31496062992125984"/>
  <pageSetup paperSize="9" orientation="portrait" r:id="rId2"/>
  <headerFooter>
    <oddFooter>&amp;RStand: 26.07.2018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3:F28"/>
  <sheetViews>
    <sheetView showGridLines="0" zoomScaleNormal="100" workbookViewId="0">
      <selection activeCell="E31" sqref="E31"/>
    </sheetView>
  </sheetViews>
  <sheetFormatPr baseColWidth="10" defaultRowHeight="11.25" x14ac:dyDescent="0.2"/>
  <cols>
    <col min="1" max="1" width="3.83203125" customWidth="1"/>
    <col min="2" max="2" width="30.6640625" bestFit="1" customWidth="1"/>
    <col min="3" max="3" width="14.83203125" customWidth="1"/>
    <col min="4" max="4" width="17.5" bestFit="1" customWidth="1"/>
  </cols>
  <sheetData>
    <row r="3" spans="2:6" ht="12" x14ac:dyDescent="0.2">
      <c r="B3" s="28" t="s">
        <v>24</v>
      </c>
    </row>
    <row r="5" spans="2:6" ht="12" x14ac:dyDescent="0.2">
      <c r="B5" s="30"/>
      <c r="C5" s="29" t="s">
        <v>152</v>
      </c>
      <c r="D5" s="29" t="s">
        <v>151</v>
      </c>
      <c r="E5" s="1"/>
      <c r="F5" s="1"/>
    </row>
    <row r="6" spans="2:6" ht="12" x14ac:dyDescent="0.2">
      <c r="B6" s="30"/>
      <c r="C6" s="29"/>
      <c r="D6" s="245" t="s">
        <v>150</v>
      </c>
      <c r="E6" s="1"/>
      <c r="F6" s="1"/>
    </row>
    <row r="7" spans="2:6" ht="15" customHeight="1" x14ac:dyDescent="0.2">
      <c r="B7" s="32" t="s">
        <v>0</v>
      </c>
      <c r="C7" s="1" t="s">
        <v>43</v>
      </c>
      <c r="D7" s="27">
        <v>1.2</v>
      </c>
    </row>
    <row r="8" spans="2:6" ht="15" customHeight="1" x14ac:dyDescent="0.2">
      <c r="B8" s="57" t="s">
        <v>44</v>
      </c>
      <c r="C8" s="24" t="s">
        <v>45</v>
      </c>
      <c r="D8" s="31">
        <v>0.6</v>
      </c>
    </row>
    <row r="9" spans="2:6" ht="15" customHeight="1" x14ac:dyDescent="0.2">
      <c r="B9" s="32" t="s">
        <v>46</v>
      </c>
      <c r="C9" s="1"/>
      <c r="D9" s="27"/>
    </row>
    <row r="10" spans="2:6" ht="15" customHeight="1" x14ac:dyDescent="0.2">
      <c r="B10" s="33" t="s">
        <v>33</v>
      </c>
      <c r="C10" s="24" t="s">
        <v>25</v>
      </c>
      <c r="D10" s="31">
        <v>2.67</v>
      </c>
    </row>
    <row r="11" spans="2:6" ht="15" customHeight="1" x14ac:dyDescent="0.2">
      <c r="B11" s="34" t="s">
        <v>34</v>
      </c>
      <c r="C11" s="1" t="s">
        <v>26</v>
      </c>
      <c r="D11" s="27">
        <v>1.73</v>
      </c>
    </row>
    <row r="12" spans="2:6" ht="15" customHeight="1" x14ac:dyDescent="0.2">
      <c r="B12" s="33" t="s">
        <v>35</v>
      </c>
      <c r="C12" s="24" t="s">
        <v>27</v>
      </c>
      <c r="D12" s="31">
        <v>2.9</v>
      </c>
    </row>
    <row r="13" spans="2:6" ht="15" customHeight="1" x14ac:dyDescent="0.2">
      <c r="B13" s="34" t="s">
        <v>36</v>
      </c>
      <c r="C13" s="1" t="s">
        <v>28</v>
      </c>
      <c r="D13" s="27">
        <v>3.43</v>
      </c>
    </row>
    <row r="14" spans="2:6" ht="15" customHeight="1" x14ac:dyDescent="0.2">
      <c r="B14" s="33" t="s">
        <v>37</v>
      </c>
      <c r="C14" s="24" t="s">
        <v>29</v>
      </c>
      <c r="D14" s="31">
        <v>2</v>
      </c>
      <c r="E14" s="1"/>
      <c r="F14" s="1"/>
    </row>
    <row r="15" spans="2:6" ht="15" customHeight="1" x14ac:dyDescent="0.2">
      <c r="B15" s="34" t="s">
        <v>38</v>
      </c>
      <c r="C15" s="1" t="s">
        <v>30</v>
      </c>
      <c r="D15" s="27">
        <v>2.67</v>
      </c>
      <c r="E15" s="6"/>
      <c r="F15" s="6"/>
    </row>
    <row r="16" spans="2:6" ht="15" customHeight="1" x14ac:dyDescent="0.2">
      <c r="B16" s="33" t="s">
        <v>39</v>
      </c>
      <c r="C16" s="24" t="s">
        <v>31</v>
      </c>
      <c r="D16" s="31" t="s">
        <v>20</v>
      </c>
    </row>
    <row r="17" spans="2:6" ht="15" customHeight="1" x14ac:dyDescent="0.2">
      <c r="B17" s="34" t="s">
        <v>23</v>
      </c>
      <c r="C17" s="1" t="s">
        <v>32</v>
      </c>
      <c r="D17" s="27">
        <v>3.4</v>
      </c>
    </row>
    <row r="18" spans="2:6" ht="15" customHeight="1" x14ac:dyDescent="0.2">
      <c r="B18" s="57" t="s">
        <v>1</v>
      </c>
      <c r="C18" s="24" t="s">
        <v>65</v>
      </c>
      <c r="D18" s="31">
        <v>0.5</v>
      </c>
    </row>
    <row r="19" spans="2:6" ht="15" customHeight="1" x14ac:dyDescent="0.2">
      <c r="B19" s="32" t="s">
        <v>22</v>
      </c>
      <c r="C19" s="1" t="s">
        <v>21</v>
      </c>
      <c r="D19" s="27" t="s">
        <v>40</v>
      </c>
    </row>
    <row r="20" spans="2:6" ht="15" customHeight="1" x14ac:dyDescent="0.2">
      <c r="B20" s="57" t="s">
        <v>17</v>
      </c>
      <c r="C20" s="24" t="s">
        <v>47</v>
      </c>
      <c r="D20" s="31">
        <v>1.8</v>
      </c>
    </row>
    <row r="21" spans="2:6" ht="15" customHeight="1" x14ac:dyDescent="0.2">
      <c r="B21" s="32" t="s">
        <v>48</v>
      </c>
      <c r="C21" s="1" t="s">
        <v>49</v>
      </c>
      <c r="D21" s="27">
        <v>0.34</v>
      </c>
    </row>
    <row r="22" spans="2:6" ht="15" customHeight="1" x14ac:dyDescent="0.2">
      <c r="B22" s="57" t="s">
        <v>18</v>
      </c>
      <c r="C22" s="24" t="s">
        <v>51</v>
      </c>
      <c r="D22" s="31">
        <v>1.3</v>
      </c>
    </row>
    <row r="23" spans="2:6" ht="15" customHeight="1" x14ac:dyDescent="0.2">
      <c r="B23" s="32" t="s">
        <v>19</v>
      </c>
      <c r="C23" s="1" t="s">
        <v>52</v>
      </c>
      <c r="D23" s="27">
        <v>1.3</v>
      </c>
    </row>
    <row r="24" spans="2:6" ht="15" customHeight="1" x14ac:dyDescent="0.2">
      <c r="B24" s="57" t="s">
        <v>50</v>
      </c>
      <c r="C24" s="24" t="s">
        <v>53</v>
      </c>
      <c r="D24" s="31">
        <v>1.3</v>
      </c>
    </row>
    <row r="25" spans="2:6" ht="15" customHeight="1" x14ac:dyDescent="0.2">
      <c r="B25" s="32" t="s">
        <v>42</v>
      </c>
      <c r="C25" s="6" t="s">
        <v>41</v>
      </c>
      <c r="D25" s="27">
        <v>0.6</v>
      </c>
    </row>
    <row r="26" spans="2:6" ht="15" customHeight="1" x14ac:dyDescent="0.2">
      <c r="B26" s="30"/>
      <c r="C26" s="29"/>
      <c r="D26" s="29"/>
      <c r="E26" s="1"/>
      <c r="F26" s="1"/>
    </row>
    <row r="28" spans="2:6" x14ac:dyDescent="0.2">
      <c r="B28" s="35" t="s">
        <v>64</v>
      </c>
    </row>
  </sheetData>
  <customSheetViews>
    <customSheetView guid="{E921FA55-30FE-4006-801F-16924C1630D3}" showGridLines="0">
      <selection activeCell="E31" sqref="E31"/>
      <pageMargins left="0.70866141732283472" right="0.70866141732283472" top="0.78740157480314965" bottom="0.78740157480314965" header="0.31496062992125984" footer="0.31496062992125984"/>
      <pageSetup paperSize="9" orientation="portrait" r:id="rId1"/>
      <headerFooter>
        <oddFooter>&amp;Z&amp;F</oddFooter>
      </headerFooter>
    </customSheetView>
  </customSheetViews>
  <pageMargins left="0.70866141732283472" right="0.70866141732283472" top="0.78740157480314965" bottom="0.78740157480314965" header="0.31496062992125984" footer="0.31496062992125984"/>
  <pageSetup paperSize="9" orientation="portrait" r:id="rId2"/>
  <headerFooter>
    <oddFooter>&amp;RStand: 26.07.2018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B112"/>
  <sheetViews>
    <sheetView showGridLines="0" showRuler="0" showWhiteSpace="0" topLeftCell="A55" zoomScaleNormal="100" workbookViewId="0">
      <selection activeCell="B110" sqref="B110"/>
    </sheetView>
  </sheetViews>
  <sheetFormatPr baseColWidth="10" defaultRowHeight="11.25" x14ac:dyDescent="0.2"/>
  <cols>
    <col min="1" max="1" width="139" customWidth="1"/>
    <col min="2" max="2" width="12" customWidth="1"/>
  </cols>
  <sheetData>
    <row r="1" spans="1:1" ht="15" x14ac:dyDescent="0.2">
      <c r="A1" s="185" t="s">
        <v>192</v>
      </c>
    </row>
    <row r="2" spans="1:1" ht="15" x14ac:dyDescent="0.2">
      <c r="A2" s="185" t="s">
        <v>193</v>
      </c>
    </row>
    <row r="3" spans="1:1" ht="15" x14ac:dyDescent="0.2">
      <c r="A3" s="185"/>
    </row>
    <row r="4" spans="1:1" ht="15" x14ac:dyDescent="0.2">
      <c r="A4" s="187" t="s">
        <v>112</v>
      </c>
    </row>
    <row r="5" spans="1:1" ht="15" x14ac:dyDescent="0.2">
      <c r="A5" s="246" t="s">
        <v>157</v>
      </c>
    </row>
    <row r="6" spans="1:1" ht="15" x14ac:dyDescent="0.2">
      <c r="A6" s="247" t="s">
        <v>158</v>
      </c>
    </row>
    <row r="7" spans="1:1" ht="3" customHeight="1" x14ac:dyDescent="0.2">
      <c r="A7" s="230"/>
    </row>
    <row r="8" spans="1:1" ht="15" x14ac:dyDescent="0.2">
      <c r="A8" s="246" t="s">
        <v>153</v>
      </c>
    </row>
    <row r="9" spans="1:1" ht="15" x14ac:dyDescent="0.2">
      <c r="A9" s="247" t="s">
        <v>154</v>
      </c>
    </row>
    <row r="10" spans="1:1" ht="3" customHeight="1" x14ac:dyDescent="0.2">
      <c r="A10" s="230"/>
    </row>
    <row r="11" spans="1:1" ht="15" x14ac:dyDescent="0.2">
      <c r="A11" s="246" t="s">
        <v>194</v>
      </c>
    </row>
    <row r="12" spans="1:1" ht="15" x14ac:dyDescent="0.2">
      <c r="A12" s="247" t="s">
        <v>195</v>
      </c>
    </row>
    <row r="13" spans="1:1" ht="3" customHeight="1" x14ac:dyDescent="0.2">
      <c r="A13" s="230"/>
    </row>
    <row r="14" spans="1:1" ht="15" x14ac:dyDescent="0.2">
      <c r="A14" s="246" t="s">
        <v>196</v>
      </c>
    </row>
    <row r="15" spans="1:1" ht="15" x14ac:dyDescent="0.2">
      <c r="A15" s="247" t="s">
        <v>197</v>
      </c>
    </row>
    <row r="16" spans="1:1" ht="15" x14ac:dyDescent="0.2">
      <c r="A16" s="230"/>
    </row>
    <row r="17" spans="1:2" ht="15" x14ac:dyDescent="0.2">
      <c r="A17" s="269" t="s">
        <v>113</v>
      </c>
    </row>
    <row r="18" spans="1:2" ht="15" x14ac:dyDescent="0.2">
      <c r="A18" s="246" t="s">
        <v>198</v>
      </c>
    </row>
    <row r="19" spans="1:2" ht="15" x14ac:dyDescent="0.2">
      <c r="A19" s="249" t="s">
        <v>199</v>
      </c>
    </row>
    <row r="20" spans="1:2" ht="15" x14ac:dyDescent="0.2">
      <c r="A20" s="249" t="s">
        <v>200</v>
      </c>
    </row>
    <row r="21" spans="1:2" ht="15" x14ac:dyDescent="0.2">
      <c r="A21" s="247" t="s">
        <v>201</v>
      </c>
      <c r="B21" s="231"/>
    </row>
    <row r="22" spans="1:2" ht="15" x14ac:dyDescent="0.2">
      <c r="A22" s="230"/>
      <c r="B22" s="231"/>
    </row>
    <row r="23" spans="1:2" ht="15" x14ac:dyDescent="0.2">
      <c r="A23" s="269" t="s">
        <v>202</v>
      </c>
    </row>
    <row r="24" spans="1:2" ht="15" x14ac:dyDescent="0.2">
      <c r="A24" s="270" t="s">
        <v>203</v>
      </c>
    </row>
    <row r="25" spans="1:2" ht="15" x14ac:dyDescent="0.2">
      <c r="A25" s="250" t="s">
        <v>114</v>
      </c>
    </row>
    <row r="26" spans="1:2" ht="3" customHeight="1" x14ac:dyDescent="0.2">
      <c r="A26" s="248"/>
    </row>
    <row r="27" spans="1:2" ht="15" x14ac:dyDescent="0.2">
      <c r="A27" s="246" t="s">
        <v>237</v>
      </c>
    </row>
    <row r="28" spans="1:2" ht="15" x14ac:dyDescent="0.2">
      <c r="A28" s="247" t="s">
        <v>238</v>
      </c>
    </row>
    <row r="29" spans="1:2" ht="3" customHeight="1" x14ac:dyDescent="0.2">
      <c r="A29" s="230"/>
    </row>
    <row r="30" spans="1:2" ht="15" x14ac:dyDescent="0.2">
      <c r="A30" s="246" t="s">
        <v>204</v>
      </c>
    </row>
    <row r="31" spans="1:2" ht="15" x14ac:dyDescent="0.2">
      <c r="A31" s="249" t="s">
        <v>205</v>
      </c>
    </row>
    <row r="32" spans="1:2" ht="15" x14ac:dyDescent="0.2">
      <c r="A32" s="247" t="s">
        <v>241</v>
      </c>
    </row>
    <row r="33" spans="1:1" ht="3" customHeight="1" x14ac:dyDescent="0.2">
      <c r="A33" s="248"/>
    </row>
    <row r="34" spans="1:1" ht="15" x14ac:dyDescent="0.2">
      <c r="A34" s="250" t="s">
        <v>115</v>
      </c>
    </row>
    <row r="35" spans="1:1" ht="3" customHeight="1" x14ac:dyDescent="0.2">
      <c r="A35" s="248"/>
    </row>
    <row r="36" spans="1:1" ht="15" x14ac:dyDescent="0.2">
      <c r="A36" s="246" t="s">
        <v>155</v>
      </c>
    </row>
    <row r="37" spans="1:1" ht="15" x14ac:dyDescent="0.2">
      <c r="A37" s="247" t="s">
        <v>156</v>
      </c>
    </row>
    <row r="38" spans="1:1" ht="3" customHeight="1" x14ac:dyDescent="0.2">
      <c r="A38" s="230"/>
    </row>
    <row r="39" spans="1:1" ht="15" x14ac:dyDescent="0.2">
      <c r="A39" s="246" t="s">
        <v>226</v>
      </c>
    </row>
    <row r="40" spans="1:1" ht="15" x14ac:dyDescent="0.2">
      <c r="A40" s="249" t="s">
        <v>227</v>
      </c>
    </row>
    <row r="41" spans="1:1" ht="15" x14ac:dyDescent="0.2">
      <c r="A41" s="247" t="s">
        <v>206</v>
      </c>
    </row>
    <row r="42" spans="1:1" ht="3" customHeight="1" x14ac:dyDescent="0.2">
      <c r="A42" s="230"/>
    </row>
    <row r="43" spans="1:1" ht="15" x14ac:dyDescent="0.2">
      <c r="A43" s="246" t="s">
        <v>160</v>
      </c>
    </row>
    <row r="44" spans="1:1" ht="15" x14ac:dyDescent="0.2">
      <c r="A44" s="247" t="s">
        <v>159</v>
      </c>
    </row>
    <row r="45" spans="1:1" ht="3" customHeight="1" x14ac:dyDescent="0.2">
      <c r="A45" s="248"/>
    </row>
    <row r="46" spans="1:1" ht="15" x14ac:dyDescent="0.2">
      <c r="A46" s="246" t="s">
        <v>208</v>
      </c>
    </row>
    <row r="47" spans="1:1" ht="15" x14ac:dyDescent="0.2">
      <c r="A47" s="247" t="s">
        <v>207</v>
      </c>
    </row>
    <row r="48" spans="1:1" ht="3" customHeight="1" x14ac:dyDescent="0.2">
      <c r="A48" s="248"/>
    </row>
    <row r="49" spans="1:1" s="208" customFormat="1" ht="15" x14ac:dyDescent="0.2">
      <c r="A49" s="246" t="s">
        <v>209</v>
      </c>
    </row>
    <row r="50" spans="1:1" s="234" customFormat="1" ht="15" x14ac:dyDescent="0.2">
      <c r="A50" s="247" t="s">
        <v>210</v>
      </c>
    </row>
    <row r="51" spans="1:1" ht="3" customHeight="1" x14ac:dyDescent="0.2">
      <c r="A51" s="230"/>
    </row>
    <row r="52" spans="1:1" ht="15" x14ac:dyDescent="0.2">
      <c r="A52" s="246" t="s">
        <v>211</v>
      </c>
    </row>
    <row r="53" spans="1:1" ht="15" x14ac:dyDescent="0.2">
      <c r="A53" s="249" t="s">
        <v>212</v>
      </c>
    </row>
    <row r="54" spans="1:1" ht="15" x14ac:dyDescent="0.2">
      <c r="A54" s="249" t="s">
        <v>213</v>
      </c>
    </row>
    <row r="55" spans="1:1" ht="15" x14ac:dyDescent="0.2">
      <c r="A55" s="247" t="s">
        <v>242</v>
      </c>
    </row>
    <row r="56" spans="1:1" ht="3" customHeight="1" x14ac:dyDescent="0.2">
      <c r="A56" s="230"/>
    </row>
    <row r="57" spans="1:1" ht="15" x14ac:dyDescent="0.2">
      <c r="A57" s="246" t="s">
        <v>214</v>
      </c>
    </row>
    <row r="58" spans="1:1" ht="15" x14ac:dyDescent="0.2">
      <c r="A58" s="249" t="s">
        <v>216</v>
      </c>
    </row>
    <row r="59" spans="1:1" ht="15" x14ac:dyDescent="0.2">
      <c r="A59" s="247" t="s">
        <v>215</v>
      </c>
    </row>
    <row r="60" spans="1:1" ht="3" customHeight="1" x14ac:dyDescent="0.2">
      <c r="A60" s="248"/>
    </row>
    <row r="61" spans="1:1" ht="15" x14ac:dyDescent="0.2">
      <c r="A61" s="246" t="s">
        <v>217</v>
      </c>
    </row>
    <row r="62" spans="1:1" ht="15" x14ac:dyDescent="0.2">
      <c r="A62" s="249" t="s">
        <v>218</v>
      </c>
    </row>
    <row r="63" spans="1:1" ht="15" x14ac:dyDescent="0.2">
      <c r="A63" s="247" t="s">
        <v>219</v>
      </c>
    </row>
    <row r="64" spans="1:1" ht="15" x14ac:dyDescent="0.2">
      <c r="A64" s="248"/>
    </row>
    <row r="65" spans="1:1" ht="15" x14ac:dyDescent="0.2">
      <c r="A65" s="233" t="s">
        <v>116</v>
      </c>
    </row>
    <row r="66" spans="1:1" ht="15" x14ac:dyDescent="0.2">
      <c r="A66" s="246" t="s">
        <v>161</v>
      </c>
    </row>
    <row r="67" spans="1:1" ht="15" x14ac:dyDescent="0.2">
      <c r="A67" s="247" t="s">
        <v>162</v>
      </c>
    </row>
    <row r="68" spans="1:1" ht="3" customHeight="1" x14ac:dyDescent="0.2">
      <c r="A68" s="230"/>
    </row>
    <row r="69" spans="1:1" ht="15" x14ac:dyDescent="0.2">
      <c r="A69" s="246" t="s">
        <v>228</v>
      </c>
    </row>
    <row r="70" spans="1:1" ht="15" x14ac:dyDescent="0.2">
      <c r="A70" s="247" t="s">
        <v>229</v>
      </c>
    </row>
    <row r="71" spans="1:1" ht="3" customHeight="1" x14ac:dyDescent="0.2">
      <c r="A71" s="230"/>
    </row>
    <row r="72" spans="1:1" ht="15" x14ac:dyDescent="0.2">
      <c r="A72" s="246" t="s">
        <v>163</v>
      </c>
    </row>
    <row r="73" spans="1:1" ht="15" x14ac:dyDescent="0.2">
      <c r="A73" s="249" t="s">
        <v>230</v>
      </c>
    </row>
    <row r="74" spans="1:1" ht="15" x14ac:dyDescent="0.2">
      <c r="A74" s="247" t="s">
        <v>231</v>
      </c>
    </row>
    <row r="75" spans="1:1" ht="3" customHeight="1" x14ac:dyDescent="0.25">
      <c r="A75" s="232"/>
    </row>
    <row r="76" spans="1:1" ht="15" x14ac:dyDescent="0.2">
      <c r="A76" s="246" t="s">
        <v>220</v>
      </c>
    </row>
    <row r="77" spans="1:1" ht="15" x14ac:dyDescent="0.2">
      <c r="A77" s="249" t="s">
        <v>222</v>
      </c>
    </row>
    <row r="78" spans="1:1" ht="15" x14ac:dyDescent="0.2">
      <c r="A78" s="247" t="s">
        <v>221</v>
      </c>
    </row>
    <row r="79" spans="1:1" ht="3" customHeight="1" x14ac:dyDescent="0.2">
      <c r="A79" s="230"/>
    </row>
    <row r="80" spans="1:1" ht="15" x14ac:dyDescent="0.2">
      <c r="A80" s="246" t="s">
        <v>223</v>
      </c>
    </row>
    <row r="81" spans="1:1" ht="15" x14ac:dyDescent="0.2">
      <c r="A81" s="249" t="s">
        <v>224</v>
      </c>
    </row>
    <row r="82" spans="1:1" ht="15" x14ac:dyDescent="0.2">
      <c r="A82" s="247" t="s">
        <v>225</v>
      </c>
    </row>
    <row r="83" spans="1:1" ht="3" customHeight="1" x14ac:dyDescent="0.2">
      <c r="A83" s="230"/>
    </row>
    <row r="84" spans="1:1" ht="15" x14ac:dyDescent="0.2">
      <c r="A84" s="246" t="s">
        <v>164</v>
      </c>
    </row>
    <row r="85" spans="1:1" ht="15" x14ac:dyDescent="0.2">
      <c r="A85" s="247" t="s">
        <v>165</v>
      </c>
    </row>
    <row r="86" spans="1:1" ht="3" customHeight="1" x14ac:dyDescent="0.2">
      <c r="A86" s="230"/>
    </row>
    <row r="87" spans="1:1" ht="15" x14ac:dyDescent="0.2">
      <c r="A87" s="246" t="s">
        <v>232</v>
      </c>
    </row>
    <row r="88" spans="1:1" ht="15" x14ac:dyDescent="0.2">
      <c r="A88" s="247" t="s">
        <v>233</v>
      </c>
    </row>
    <row r="89" spans="1:1" ht="3" customHeight="1" x14ac:dyDescent="0.2">
      <c r="A89" s="248"/>
    </row>
    <row r="90" spans="1:1" ht="15" x14ac:dyDescent="0.2">
      <c r="A90" s="246" t="s">
        <v>166</v>
      </c>
    </row>
    <row r="91" spans="1:1" ht="15" x14ac:dyDescent="0.2">
      <c r="A91" s="247" t="s">
        <v>167</v>
      </c>
    </row>
    <row r="92" spans="1:1" ht="3" customHeight="1" x14ac:dyDescent="0.2">
      <c r="A92" s="230"/>
    </row>
    <row r="93" spans="1:1" ht="15" x14ac:dyDescent="0.2">
      <c r="A93" s="250" t="s">
        <v>117</v>
      </c>
    </row>
    <row r="94" spans="1:1" ht="3" customHeight="1" x14ac:dyDescent="0.2">
      <c r="A94" s="248"/>
    </row>
    <row r="95" spans="1:1" ht="15" x14ac:dyDescent="0.2">
      <c r="A95" s="246" t="s">
        <v>234</v>
      </c>
    </row>
    <row r="96" spans="1:1" ht="15" x14ac:dyDescent="0.2">
      <c r="A96" s="249" t="s">
        <v>235</v>
      </c>
    </row>
    <row r="97" spans="1:1" ht="15" x14ac:dyDescent="0.2">
      <c r="A97" s="247" t="s">
        <v>236</v>
      </c>
    </row>
    <row r="98" spans="1:1" ht="3" customHeight="1" x14ac:dyDescent="0.2">
      <c r="A98" s="230"/>
    </row>
    <row r="99" spans="1:1" ht="15" x14ac:dyDescent="0.2">
      <c r="A99" s="246" t="s">
        <v>169</v>
      </c>
    </row>
    <row r="100" spans="1:1" ht="15" x14ac:dyDescent="0.2">
      <c r="A100" s="247" t="s">
        <v>168</v>
      </c>
    </row>
    <row r="101" spans="1:1" ht="15" x14ac:dyDescent="0.2">
      <c r="A101" s="230"/>
    </row>
    <row r="102" spans="1:1" ht="15" x14ac:dyDescent="0.2">
      <c r="A102" s="233" t="s">
        <v>99</v>
      </c>
    </row>
    <row r="103" spans="1:1" ht="15" x14ac:dyDescent="0.2">
      <c r="A103" s="250" t="s">
        <v>118</v>
      </c>
    </row>
    <row r="104" spans="1:1" ht="3" customHeight="1" x14ac:dyDescent="0.2">
      <c r="A104" s="248"/>
    </row>
    <row r="105" spans="1:1" ht="15" x14ac:dyDescent="0.2">
      <c r="A105" s="246" t="s">
        <v>239</v>
      </c>
    </row>
    <row r="106" spans="1:1" ht="15" x14ac:dyDescent="0.2">
      <c r="A106" s="247" t="s">
        <v>240</v>
      </c>
    </row>
    <row r="107" spans="1:1" x14ac:dyDescent="0.2">
      <c r="A107" s="231"/>
    </row>
    <row r="108" spans="1:1" x14ac:dyDescent="0.2">
      <c r="A108" s="231"/>
    </row>
    <row r="109" spans="1:1" x14ac:dyDescent="0.2">
      <c r="A109" s="231"/>
    </row>
    <row r="110" spans="1:1" x14ac:dyDescent="0.2">
      <c r="A110" s="231"/>
    </row>
    <row r="111" spans="1:1" x14ac:dyDescent="0.2">
      <c r="A111" s="231"/>
    </row>
    <row r="112" spans="1:1" ht="15" x14ac:dyDescent="0.2">
      <c r="A112" s="186"/>
    </row>
  </sheetData>
  <pageMargins left="7.874015748031496E-2" right="0" top="0.15748031496062992" bottom="0" header="0" footer="0"/>
  <pageSetup paperSize="9" fitToWidth="0" fitToHeight="0" orientation="portrait" r:id="rId1"/>
  <headerFooter>
    <oddFooter>&amp;RStand: 26.07.2018</oddFooter>
  </headerFooter>
  <rowBreaks count="1" manualBreakCount="1">
    <brk id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Dokumentation</vt:lpstr>
      <vt:lpstr>Begründungen</vt:lpstr>
      <vt:lpstr>Jahresvolumen-Rechner</vt:lpstr>
      <vt:lpstr>Spezifische Gewichte</vt:lpstr>
      <vt:lpstr>Ausfüllhilfe</vt:lpstr>
      <vt:lpstr>Ausfüllhilfe!Druckbereich</vt:lpstr>
    </vt:vector>
  </TitlesOfParts>
  <Company>LANUV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Speer</dc:creator>
  <cp:lastModifiedBy>Pfeifer, Elke</cp:lastModifiedBy>
  <cp:lastPrinted>2018-07-26T13:39:55Z</cp:lastPrinted>
  <dcterms:created xsi:type="dcterms:W3CDTF">2017-10-10T12:46:22Z</dcterms:created>
  <dcterms:modified xsi:type="dcterms:W3CDTF">2020-07-22T09:17:19Z</dcterms:modified>
</cp:coreProperties>
</file>